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amirez\Desktop\ANEXOS\"/>
    </mc:Choice>
  </mc:AlternateContent>
  <bookViews>
    <workbookView xWindow="0" yWindow="0" windowWidth="28800" windowHeight="12330" tabRatio="749" activeTab="2"/>
  </bookViews>
  <sheets>
    <sheet name="Leyenda" sheetId="13" r:id="rId1"/>
    <sheet name="Información General" sheetId="4" r:id="rId2"/>
    <sheet name="PTC" sheetId="1" r:id="rId3"/>
    <sheet name="PPG" sheetId="14" r:id="rId4"/>
    <sheet name="PMP" sheetId="9" r:id="rId5"/>
    <sheet name="PTFH" sheetId="3" r:id="rId6"/>
    <sheet name="CH" sheetId="5" r:id="rId7"/>
    <sheet name="CD" sheetId="6" r:id="rId8"/>
    <sheet name="Equipo técnico" sheetId="11" r:id="rId9"/>
    <sheet name="Justificacion bienes duraderos" sheetId="12" r:id="rId10"/>
  </sheets>
  <definedNames>
    <definedName name="_xlnm.Print_Area" localSheetId="7">CD!$B$2:$O$21</definedName>
    <definedName name="_xlnm.Print_Area" localSheetId="6">CH!$B$2:$I$61</definedName>
    <definedName name="_xlnm.Print_Area" localSheetId="8">'Equipo técnico'!$B$2:$F$12</definedName>
    <definedName name="_xlnm.Print_Area" localSheetId="1">'Información General'!$B$2:$N$38</definedName>
    <definedName name="_xlnm.Print_Area" localSheetId="9">'Justificacion bienes duraderos'!$B$1:$C$10</definedName>
    <definedName name="_xlnm.Print_Area" localSheetId="4">PMP!$B$2:$Q$125</definedName>
    <definedName name="_xlnm.Print_Area" localSheetId="3">PPG!$B$2:$G$57</definedName>
    <definedName name="_xlnm.Print_Area" localSheetId="2">PTC!$A$2:$AO$54</definedName>
    <definedName name="_xlnm.Print_Area" localSheetId="5">PTFH!$B$2:$J$30</definedName>
    <definedName name="_xlnm.Print_Titles" localSheetId="4">PMP!$2:$3</definedName>
    <definedName name="_xlnm.Print_Titles" localSheetId="3">PPG!$2:$3</definedName>
    <definedName name="_xlnm.Print_Titles" localSheetId="2">PTC!$2:$3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5" i="9" l="1"/>
  <c r="F115" i="9"/>
  <c r="G115" i="9"/>
  <c r="H115" i="9"/>
  <c r="I115" i="9"/>
  <c r="J115" i="9"/>
  <c r="K115" i="9"/>
  <c r="L115" i="9"/>
  <c r="M115" i="9"/>
  <c r="N115" i="9"/>
  <c r="O115" i="9"/>
  <c r="P115" i="9"/>
  <c r="E115" i="9"/>
  <c r="E12" i="14" l="1"/>
  <c r="E52" i="14" s="1"/>
  <c r="E23" i="14"/>
  <c r="E53" i="14" s="1"/>
  <c r="E34" i="14"/>
  <c r="E54" i="14" s="1"/>
  <c r="E45" i="14"/>
  <c r="E55" i="14" s="1"/>
  <c r="B55" i="14"/>
  <c r="B54" i="14"/>
  <c r="B53" i="14"/>
  <c r="B52" i="14"/>
  <c r="M16" i="4"/>
  <c r="I46" i="5"/>
  <c r="I44" i="5"/>
  <c r="I42" i="5"/>
  <c r="I40" i="5"/>
  <c r="I38" i="5"/>
  <c r="G24" i="3"/>
  <c r="G25" i="3"/>
  <c r="G26" i="3"/>
  <c r="G27" i="3"/>
  <c r="J23" i="3"/>
  <c r="L8" i="6"/>
  <c r="I23" i="3"/>
  <c r="E124" i="9"/>
  <c r="F123" i="9"/>
  <c r="F12" i="9"/>
  <c r="F23" i="9"/>
  <c r="F34" i="9"/>
  <c r="F45" i="9"/>
  <c r="G12" i="9"/>
  <c r="G23" i="9"/>
  <c r="G34" i="9"/>
  <c r="G45" i="9"/>
  <c r="H12" i="9"/>
  <c r="H23" i="9"/>
  <c r="H34" i="9"/>
  <c r="H45" i="9"/>
  <c r="I12" i="9"/>
  <c r="I23" i="9"/>
  <c r="I34" i="9"/>
  <c r="I45" i="9"/>
  <c r="J12" i="9"/>
  <c r="J23" i="9"/>
  <c r="J34" i="9"/>
  <c r="J45" i="9"/>
  <c r="K12" i="9"/>
  <c r="K23" i="9"/>
  <c r="K34" i="9"/>
  <c r="K45" i="9"/>
  <c r="L12" i="9"/>
  <c r="L23" i="9"/>
  <c r="L34" i="9"/>
  <c r="L45" i="9"/>
  <c r="M12" i="9"/>
  <c r="M23" i="9"/>
  <c r="M34" i="9"/>
  <c r="M45" i="9"/>
  <c r="N12" i="9"/>
  <c r="N23" i="9"/>
  <c r="N34" i="9"/>
  <c r="N45" i="9"/>
  <c r="O12" i="9"/>
  <c r="O23" i="9"/>
  <c r="O34" i="9"/>
  <c r="O45" i="9"/>
  <c r="P12" i="9"/>
  <c r="P23" i="9"/>
  <c r="P34" i="9"/>
  <c r="P45" i="9"/>
  <c r="Q7" i="9"/>
  <c r="Q8" i="9"/>
  <c r="Q12" i="9" s="1"/>
  <c r="Q9" i="9"/>
  <c r="Q10" i="9"/>
  <c r="Q11" i="9"/>
  <c r="Q18" i="9"/>
  <c r="Q23" i="9" s="1"/>
  <c r="Q19" i="9"/>
  <c r="Q20" i="9"/>
  <c r="Q21" i="9"/>
  <c r="Q22" i="9"/>
  <c r="Q29" i="9"/>
  <c r="Q30" i="9"/>
  <c r="Q31" i="9"/>
  <c r="Q32" i="9"/>
  <c r="Q33" i="9"/>
  <c r="Q34" i="9"/>
  <c r="Q40" i="9"/>
  <c r="Q45" i="9" s="1"/>
  <c r="Q41" i="9"/>
  <c r="Q42" i="9"/>
  <c r="Q43" i="9"/>
  <c r="Q44" i="9"/>
  <c r="E12" i="9"/>
  <c r="E23" i="9"/>
  <c r="E34" i="9"/>
  <c r="E45" i="9"/>
  <c r="F46" i="1"/>
  <c r="G46" i="1"/>
  <c r="H46" i="1"/>
  <c r="I46" i="1"/>
  <c r="J46" i="1"/>
  <c r="K46" i="1"/>
  <c r="L46" i="1"/>
  <c r="M46" i="1"/>
  <c r="N46" i="1"/>
  <c r="O46" i="1"/>
  <c r="P46" i="1"/>
  <c r="F38" i="1"/>
  <c r="G38" i="1"/>
  <c r="H38" i="1"/>
  <c r="I38" i="1"/>
  <c r="J38" i="1"/>
  <c r="K38" i="1"/>
  <c r="L38" i="1"/>
  <c r="M38" i="1"/>
  <c r="N38" i="1"/>
  <c r="O38" i="1"/>
  <c r="P38" i="1"/>
  <c r="F29" i="1"/>
  <c r="G29" i="1"/>
  <c r="H29" i="1"/>
  <c r="I29" i="1"/>
  <c r="J29" i="1"/>
  <c r="K29" i="1"/>
  <c r="L29" i="1"/>
  <c r="M29" i="1"/>
  <c r="N29" i="1"/>
  <c r="O29" i="1"/>
  <c r="P29" i="1"/>
  <c r="F21" i="1"/>
  <c r="G21" i="1"/>
  <c r="H21" i="1"/>
  <c r="I21" i="1"/>
  <c r="J21" i="1"/>
  <c r="K21" i="1"/>
  <c r="L21" i="1"/>
  <c r="M21" i="1"/>
  <c r="N21" i="1"/>
  <c r="O21" i="1"/>
  <c r="P21" i="1"/>
  <c r="C4" i="1"/>
  <c r="B9" i="12"/>
  <c r="B8" i="12"/>
  <c r="B7" i="12"/>
  <c r="B6" i="12"/>
  <c r="B5" i="12"/>
  <c r="I36" i="5"/>
  <c r="I34" i="5"/>
  <c r="I32" i="5"/>
  <c r="I30" i="5"/>
  <c r="I28" i="5"/>
  <c r="B8" i="6"/>
  <c r="I26" i="5"/>
  <c r="I24" i="5"/>
  <c r="I22" i="5"/>
  <c r="I20" i="5"/>
  <c r="I18" i="5"/>
  <c r="I15" i="5"/>
  <c r="I13" i="5"/>
  <c r="I11" i="5"/>
  <c r="I9" i="5"/>
  <c r="I7" i="5"/>
  <c r="G19" i="3"/>
  <c r="G20" i="3"/>
  <c r="G21" i="3"/>
  <c r="G22" i="3"/>
  <c r="G14" i="3"/>
  <c r="G15" i="3"/>
  <c r="G16" i="3"/>
  <c r="G17" i="3"/>
  <c r="G9" i="3"/>
  <c r="G10" i="3"/>
  <c r="G11" i="3"/>
  <c r="G12" i="3"/>
  <c r="E66" i="9"/>
  <c r="E85" i="9"/>
  <c r="E103" i="9"/>
  <c r="F66" i="9"/>
  <c r="F85" i="9"/>
  <c r="F103" i="9"/>
  <c r="G66" i="9"/>
  <c r="G85" i="9"/>
  <c r="G103" i="9"/>
  <c r="H66" i="9"/>
  <c r="H85" i="9"/>
  <c r="H103" i="9"/>
  <c r="I66" i="9"/>
  <c r="I85" i="9"/>
  <c r="I103" i="9"/>
  <c r="J66" i="9"/>
  <c r="J85" i="9"/>
  <c r="J103" i="9"/>
  <c r="Q73" i="9"/>
  <c r="Q85" i="9" s="1"/>
  <c r="Q53" i="9"/>
  <c r="Q66" i="9"/>
  <c r="O66" i="9"/>
  <c r="N66" i="9"/>
  <c r="M66" i="9"/>
  <c r="L66" i="9"/>
  <c r="K66" i="9"/>
  <c r="O103" i="9"/>
  <c r="N103" i="9"/>
  <c r="M103" i="9"/>
  <c r="L103" i="9"/>
  <c r="K103" i="9"/>
  <c r="O85" i="9"/>
  <c r="N85" i="9"/>
  <c r="M85" i="9"/>
  <c r="L85" i="9"/>
  <c r="K85" i="9"/>
  <c r="Q103" i="9"/>
  <c r="D8" i="3"/>
  <c r="D11" i="5"/>
  <c r="C7" i="6"/>
  <c r="F13" i="1"/>
  <c r="G13" i="1"/>
  <c r="H13" i="1"/>
  <c r="I13" i="1"/>
  <c r="J13" i="1"/>
  <c r="K13" i="1"/>
  <c r="L13" i="1"/>
  <c r="M13" i="1"/>
  <c r="N13" i="1"/>
  <c r="O13" i="1"/>
  <c r="P13" i="1"/>
  <c r="C28" i="3"/>
  <c r="Q46" i="1"/>
  <c r="R46" i="1"/>
  <c r="S46" i="1"/>
  <c r="T46" i="1"/>
  <c r="U46" i="1"/>
  <c r="V46" i="1"/>
  <c r="W46" i="1"/>
  <c r="X46" i="1"/>
  <c r="Y46" i="1"/>
  <c r="Z46" i="1"/>
  <c r="AA46" i="1"/>
  <c r="AB46" i="1"/>
  <c r="Q38" i="1"/>
  <c r="R38" i="1"/>
  <c r="S38" i="1"/>
  <c r="T38" i="1"/>
  <c r="U38" i="1"/>
  <c r="V38" i="1"/>
  <c r="W38" i="1"/>
  <c r="X38" i="1"/>
  <c r="Y38" i="1"/>
  <c r="Z38" i="1"/>
  <c r="AA38" i="1"/>
  <c r="AB38" i="1"/>
  <c r="Q29" i="1"/>
  <c r="R29" i="1"/>
  <c r="S29" i="1"/>
  <c r="T29" i="1"/>
  <c r="U29" i="1"/>
  <c r="V29" i="1"/>
  <c r="W29" i="1"/>
  <c r="X29" i="1"/>
  <c r="Y29" i="1"/>
  <c r="Z29" i="1"/>
  <c r="AA29" i="1"/>
  <c r="AB29" i="1"/>
  <c r="Q21" i="1"/>
  <c r="R21" i="1"/>
  <c r="S21" i="1"/>
  <c r="T21" i="1"/>
  <c r="U21" i="1"/>
  <c r="V21" i="1"/>
  <c r="W21" i="1"/>
  <c r="X21" i="1"/>
  <c r="Y21" i="1"/>
  <c r="Z21" i="1"/>
  <c r="AA21" i="1"/>
  <c r="AB21" i="1"/>
  <c r="Q13" i="1"/>
  <c r="R13" i="1"/>
  <c r="S13" i="1"/>
  <c r="T13" i="1"/>
  <c r="U13" i="1"/>
  <c r="V13" i="1"/>
  <c r="W13" i="1"/>
  <c r="X13" i="1"/>
  <c r="Y13" i="1"/>
  <c r="Z13" i="1"/>
  <c r="AA13" i="1"/>
  <c r="AB13" i="1"/>
  <c r="E8" i="3"/>
  <c r="J13" i="3"/>
  <c r="F8" i="6"/>
  <c r="F9" i="6" s="1"/>
  <c r="J18" i="3"/>
  <c r="I8" i="6" s="1"/>
  <c r="D13" i="3"/>
  <c r="F11" i="5"/>
  <c r="E7" i="6"/>
  <c r="J8" i="3"/>
  <c r="E13" i="3"/>
  <c r="D22" i="5"/>
  <c r="F7" i="6"/>
  <c r="F121" i="9"/>
  <c r="I13" i="3"/>
  <c r="C8" i="6"/>
  <c r="D18" i="3"/>
  <c r="F22" i="5"/>
  <c r="H7" i="6"/>
  <c r="F122" i="9"/>
  <c r="I18" i="3"/>
  <c r="F120" i="9"/>
  <c r="F124" i="9" s="1"/>
  <c r="C9" i="6"/>
  <c r="E18" i="3"/>
  <c r="D32" i="5"/>
  <c r="I7" i="6"/>
  <c r="I8" i="3"/>
  <c r="I28" i="3" s="1"/>
  <c r="F32" i="5"/>
  <c r="K7" i="6"/>
  <c r="D23" i="3"/>
  <c r="E23" i="3"/>
  <c r="F42" i="5"/>
  <c r="N7" i="6"/>
  <c r="D42" i="5"/>
  <c r="L7" i="6"/>
  <c r="I9" i="6" l="1"/>
  <c r="O8" i="6"/>
  <c r="O9" i="6" s="1"/>
  <c r="O11" i="6" s="1"/>
  <c r="J28" i="3"/>
  <c r="E56" i="14"/>
  <c r="F55" i="14" s="1"/>
  <c r="F52" i="14" l="1"/>
  <c r="F56" i="14" s="1"/>
  <c r="F54" i="14"/>
  <c r="F53" i="14"/>
</calcChain>
</file>

<file path=xl/sharedStrings.xml><?xml version="1.0" encoding="utf-8"?>
<sst xmlns="http://schemas.openxmlformats.org/spreadsheetml/2006/main" count="327" uniqueCount="135">
  <si>
    <t>Unidad de medida</t>
  </si>
  <si>
    <t>Cantidad</t>
  </si>
  <si>
    <t>Meta física</t>
  </si>
  <si>
    <t>Meses</t>
  </si>
  <si>
    <t>Hitos</t>
  </si>
  <si>
    <t>Fechas</t>
  </si>
  <si>
    <t>Inicio</t>
  </si>
  <si>
    <t>Fin</t>
  </si>
  <si>
    <t>Hito 1</t>
  </si>
  <si>
    <t>Hito 2</t>
  </si>
  <si>
    <t>Hito 3</t>
  </si>
  <si>
    <t>T O T A L E S:</t>
  </si>
  <si>
    <t>Duración (meses)</t>
  </si>
  <si>
    <t>Año</t>
  </si>
  <si>
    <t xml:space="preserve">Actividades </t>
  </si>
  <si>
    <t>Actividades</t>
  </si>
  <si>
    <t>:</t>
  </si>
  <si>
    <t>Producto o Actividad Principal</t>
  </si>
  <si>
    <t>Duración meses:</t>
  </si>
  <si>
    <t>Presupuesto S/.</t>
  </si>
  <si>
    <t>Nombre del Proyecto</t>
  </si>
  <si>
    <t>Código de Proyecto</t>
  </si>
  <si>
    <t>Fecha Término  :</t>
  </si>
  <si>
    <t>Presupuesto del Proyecto</t>
  </si>
  <si>
    <t xml:space="preserve">Nombre del proyecto </t>
  </si>
  <si>
    <t xml:space="preserve">Componente 1/ Objetivo específico </t>
  </si>
  <si>
    <t>TOTAL GENERAL: S/.</t>
  </si>
  <si>
    <t>HITO 1</t>
  </si>
  <si>
    <t>HITO 2</t>
  </si>
  <si>
    <t>HITO 3</t>
  </si>
  <si>
    <t xml:space="preserve"> ¹ Fecha de primer desembolso</t>
  </si>
  <si>
    <t>al</t>
  </si>
  <si>
    <t>Fuente</t>
  </si>
  <si>
    <t>TOTAL</t>
  </si>
  <si>
    <t>RESUMEN  MONETARIO</t>
  </si>
  <si>
    <t>_________________________________________________________</t>
  </si>
  <si>
    <t>Hito</t>
  </si>
  <si>
    <t>COSTO TOTAL</t>
  </si>
  <si>
    <t>PRESUPUESTO APROBADO DEL PROYECTO</t>
  </si>
  <si>
    <t>PARTIDA PRESUPUESTAL 11</t>
  </si>
  <si>
    <t>PARTIDA PRESUPUESTAL 10</t>
  </si>
  <si>
    <t>PARTIDA PRESUPUESTAL 9</t>
  </si>
  <si>
    <t>TOTAL:</t>
  </si>
  <si>
    <t>Resumen</t>
  </si>
  <si>
    <t>Correo elctrónico , N° celular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</si>
  <si>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</si>
  <si>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</si>
  <si>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</si>
  <si>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</si>
  <si>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</si>
  <si>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</si>
  <si>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</si>
  <si>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</si>
  <si>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</si>
  <si>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</si>
  <si>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</si>
  <si>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</si>
  <si>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Indicadores y Resultados al Hito</t>
  </si>
  <si>
    <t>Indicadores de Producto</t>
  </si>
  <si>
    <t>Componente 2/ Objetivo específico  :</t>
  </si>
  <si>
    <t>Componente 3/ Objetivo específico  :</t>
  </si>
  <si>
    <t>Componente 4/ Objetivo específico  :</t>
  </si>
  <si>
    <t>Funcion técnica</t>
  </si>
  <si>
    <t>Componente 5/ Objetivo específico  :</t>
  </si>
  <si>
    <t>No ingesar datos (llenado automático)</t>
  </si>
  <si>
    <t>Universidad</t>
  </si>
  <si>
    <t>Facultad / Escuela/ o EPG</t>
  </si>
  <si>
    <t>Equipo de Investigación</t>
  </si>
  <si>
    <t>Asistente de Inv.</t>
  </si>
  <si>
    <t>*Adicione filas si lo requiere.</t>
  </si>
  <si>
    <t>_______________________________________________</t>
  </si>
  <si>
    <t>Celdas de llenado obligatorio</t>
  </si>
  <si>
    <t>Leyenda de fín de hito:</t>
  </si>
  <si>
    <t>* Adicione más componentes y/o filas dentro de cada componente si es necesario</t>
  </si>
  <si>
    <t>* Adicione más filas si es necesario</t>
  </si>
  <si>
    <t>PRESUPUESTO DEL PROYECTO</t>
  </si>
  <si>
    <t>COSTO TOTAL (S/.)</t>
  </si>
  <si>
    <r>
      <t>DESCRIPCION</t>
    </r>
    <r>
      <rPr>
        <sz val="8"/>
        <rFont val="Tahoma"/>
        <family val="2"/>
      </rPr>
      <t xml:space="preserve"> </t>
    </r>
  </si>
  <si>
    <t>Nro. de Hitos</t>
  </si>
  <si>
    <t>%</t>
  </si>
  <si>
    <r>
      <t>DESCRIPCION</t>
    </r>
    <r>
      <rPr>
        <sz val="11"/>
        <rFont val="Tahoma"/>
        <family val="2"/>
      </rPr>
      <t xml:space="preserve"> </t>
    </r>
  </si>
  <si>
    <t>Presupesto
(S/.)</t>
  </si>
  <si>
    <t>% Avance presupuestal</t>
  </si>
  <si>
    <t xml:space="preserve"> ¹ Fecha inicio del Proyecto (D/M/A)</t>
  </si>
  <si>
    <t>_________________________</t>
  </si>
  <si>
    <t>______________________________</t>
  </si>
  <si>
    <t>Fuente Financiamiento</t>
  </si>
  <si>
    <t>TOTAL S/.</t>
  </si>
  <si>
    <t>Integrante del Equipo</t>
  </si>
  <si>
    <t>Asistente de Investigación</t>
  </si>
  <si>
    <t>Nombres y Apellidos</t>
  </si>
  <si>
    <t>Profesión y/o Grado académico</t>
  </si>
  <si>
    <t>% de dedicación al proyecto</t>
  </si>
  <si>
    <t>Equipo o bien duradero</t>
  </si>
  <si>
    <t>____________________________________________________</t>
  </si>
  <si>
    <t>Indicadores de Proposito</t>
  </si>
  <si>
    <t>FUNCIÓN TÉCNICA Y DEDICACIÓN DEL EQUIPO DE INVESTIGACIÓN</t>
  </si>
  <si>
    <t>PROGRAMACIÓN TÉCNICA POR COMPONENTE</t>
  </si>
  <si>
    <t>Co-investigador externo</t>
  </si>
  <si>
    <t>UNIVERSIDAD NACIONAL CIRO ALEGRÍA</t>
  </si>
  <si>
    <t>PLAN OPERATIVO DEL PROYECTO - POP</t>
  </si>
  <si>
    <t>Vicepresidente de Investigación</t>
  </si>
  <si>
    <t>Nombre del Investigador Responsable</t>
  </si>
  <si>
    <t>Co-investigador interno</t>
  </si>
  <si>
    <t>Egresado de la UNCA</t>
  </si>
  <si>
    <t>Colaborador</t>
  </si>
  <si>
    <t xml:space="preserve">Tipo de Proyecto de Investigación </t>
  </si>
  <si>
    <t>Investigador Responsable del Proyecto</t>
  </si>
  <si>
    <t>Instituto de Investigación - UNCA</t>
  </si>
  <si>
    <t>Objetivo general</t>
  </si>
  <si>
    <t>Cada 3 meses.</t>
  </si>
  <si>
    <t>PARTIDA PRESUPUESTAL 1- EQUIPOS Y BIENES DURADEROS (Soles - S/.)</t>
  </si>
  <si>
    <t>PARTIDA PRESUPUESTAL 2- MATERIALES E INSUMOS (Soles - S/.)</t>
  </si>
  <si>
    <t>PARTIDA PRESUPUESTAL 3-SERVICIOS DE TERCEROS (Soles - S/.)</t>
  </si>
  <si>
    <t>PARTIDA PRESUPUESTAL 4- PASAJES Y VIATICOS (Soles - S/.)</t>
  </si>
  <si>
    <t>Hito 4</t>
  </si>
  <si>
    <t xml:space="preserve">PROGRAMACIÓN TÉCNICA Y FINANCIERA POR HITOS </t>
  </si>
  <si>
    <t>Investigador  Responsable del Proyecto</t>
  </si>
  <si>
    <t>___________________________________</t>
  </si>
  <si>
    <t>CUADRO DE HITOS (CH)</t>
  </si>
  <si>
    <t>CRONOGRAMA DE DESEMBOLSOS</t>
  </si>
  <si>
    <t>Investigador Responsable</t>
  </si>
  <si>
    <t>Egresado</t>
  </si>
  <si>
    <t>Co-Investigador Interno</t>
  </si>
  <si>
    <t>Co-Investigador Externo</t>
  </si>
  <si>
    <t>PLAN OPERATIVO DEL PROYECTO</t>
  </si>
  <si>
    <t>PARTIDAS PRESUPUESTALES</t>
  </si>
  <si>
    <t>PARTIDAS PRESUPUESTALES GENERAL</t>
  </si>
  <si>
    <t>PARA PROYECTOS DE INVESTIGACIÓN</t>
  </si>
  <si>
    <t>CLASIFICADOR DE GASTOS</t>
  </si>
  <si>
    <t>PROGRAMACIÓN FINANCIERA</t>
  </si>
  <si>
    <t xml:space="preserve">JUSTIFICACIÓN DE LA COMPRA DE BIENES </t>
  </si>
  <si>
    <t>JUSTIFICACIÓN DE COMPRA DE BIENES</t>
  </si>
  <si>
    <t>DR. ALBERTO VALENZUELA MUÑOZ</t>
  </si>
  <si>
    <t>Recurso Ordinario / Determinado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</si>
</sst>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 * #,##0_ ;_ * \-#,##0_ ;_ * &quot;-&quot;??_ ;_ @_ "/>
    <numFmt numFmtId="167" formatCode="dd/mm/yyyy;@"/>
    <numFmt numFmtId="168" formatCode="0.0"/>
    <numFmt numFmtId="169" formatCode="&quot;S/.&quot;\ #,##0.00"/>
    <numFmt numFmtId="170" formatCode="&quot;S/.&quot;\ #,##0"/>
    <numFmt numFmtId="171" formatCode="0.0%"/>
  </numFmts>
  <fonts count="8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1"/>
      <name val="Tahoma"/>
      <family val="2"/>
    </font>
    <font>
      <sz val="11"/>
      <color indexed="8"/>
      <name val="Tahoma"/>
      <family val="2"/>
    </font>
    <font>
      <sz val="11"/>
      <color indexed="8"/>
      <name val="Tahoma"/>
      <family val="2"/>
    </font>
    <font>
      <sz val="11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9"/>
      <color indexed="10"/>
      <name val="Tahoma"/>
      <family val="2"/>
    </font>
    <font>
      <b/>
      <sz val="14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1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10"/>
      <color indexed="56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i/>
      <sz val="11"/>
      <color indexed="10"/>
      <name val="Tahoma"/>
      <family val="2"/>
    </font>
    <font>
      <i/>
      <sz val="11"/>
      <name val="Tahoma"/>
      <family val="2"/>
    </font>
    <font>
      <b/>
      <sz val="12"/>
      <name val="Tahoma"/>
      <family val="2"/>
    </font>
    <font>
      <b/>
      <sz val="13"/>
      <color indexed="56"/>
      <name val="Tahoma"/>
      <family val="2"/>
    </font>
    <font>
      <b/>
      <sz val="10"/>
      <color indexed="56"/>
      <name val="Tahoma"/>
      <family val="2"/>
    </font>
    <font>
      <b/>
      <sz val="18"/>
      <color indexed="56"/>
      <name val="Tahoma"/>
      <family val="2"/>
    </font>
    <font>
      <b/>
      <sz val="13"/>
      <name val="Tahoma"/>
      <family val="2"/>
    </font>
    <font>
      <b/>
      <sz val="11"/>
      <color indexed="56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  <font>
      <b/>
      <sz val="16"/>
      <color rgb="FF000099"/>
      <name val="Tahoma"/>
      <family val="2"/>
    </font>
    <font>
      <b/>
      <sz val="11"/>
      <color theme="0"/>
      <name val="Tahoma"/>
      <family val="2"/>
    </font>
    <font>
      <b/>
      <sz val="9"/>
      <color theme="0" tint="-4.9989318521683403E-2"/>
      <name val="Tahoma"/>
      <family val="2"/>
    </font>
    <font>
      <sz val="9"/>
      <color theme="0" tint="-4.9989318521683403E-2"/>
      <name val="Tahoma"/>
      <family val="2"/>
    </font>
    <font>
      <sz val="10"/>
      <color theme="0" tint="-4.9989318521683403E-2"/>
      <name val="Tahoma"/>
      <family val="2"/>
    </font>
    <font>
      <b/>
      <sz val="10"/>
      <color theme="0" tint="-4.9989318521683403E-2"/>
      <name val="Tahoma"/>
      <family val="2"/>
    </font>
    <font>
      <sz val="11"/>
      <color theme="0" tint="-4.9989318521683403E-2"/>
      <name val="Tahoma"/>
      <family val="2"/>
    </font>
    <font>
      <sz val="11"/>
      <color theme="0"/>
      <name val="Tahoma"/>
      <family val="2"/>
    </font>
    <font>
      <b/>
      <sz val="18"/>
      <color rgb="FFC00000"/>
      <name val="Segoe UI Black"/>
      <family val="2"/>
    </font>
    <font>
      <sz val="11"/>
      <color rgb="FF0070C0"/>
      <name val="Tahoma"/>
      <family val="2"/>
    </font>
    <font>
      <u/>
      <sz val="11"/>
      <color theme="10"/>
      <name val="Tahoma"/>
      <family val="2"/>
    </font>
    <font>
      <b/>
      <sz val="18"/>
      <color rgb="FFFF0000"/>
      <name val="Tahoma"/>
      <family val="2"/>
    </font>
    <font>
      <b/>
      <sz val="18"/>
      <color rgb="FFC00000"/>
      <name val="Calibri"/>
      <family val="2"/>
    </font>
    <font>
      <b/>
      <sz val="10"/>
      <color theme="0"/>
      <name val="Tahoma"/>
      <family val="2"/>
    </font>
    <font>
      <b/>
      <sz val="18"/>
      <color rgb="FFC00000"/>
      <name val="Tahoma"/>
      <family val="2"/>
    </font>
    <font>
      <b/>
      <sz val="16"/>
      <color rgb="FFC00000"/>
      <name val="Tahoma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22"/>
      </bottom>
      <diagonal/>
    </border>
    <border>
      <left style="medium">
        <color indexed="64"/>
      </left>
      <right/>
      <top/>
      <bottom style="thick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4" fillId="6" borderId="0" applyNumberFormat="0" applyBorder="0" applyAlignment="0" applyProtection="0"/>
    <xf numFmtId="0" fontId="5" fillId="9" borderId="1" applyNumberFormat="0" applyAlignment="0" applyProtection="0"/>
    <xf numFmtId="0" fontId="6" fillId="19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9" fillId="3" borderId="1" applyNumberFormat="0" applyAlignment="0" applyProtection="0"/>
    <xf numFmtId="0" fontId="61" fillId="0" borderId="0" applyNumberFormat="0" applyFill="0" applyBorder="0" applyAlignment="0" applyProtection="0"/>
    <xf numFmtId="0" fontId="10" fillId="4" borderId="0" applyNumberFormat="0" applyBorder="0" applyAlignment="0" applyProtection="0"/>
    <xf numFmtId="165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1" fillId="12" borderId="0" applyNumberFormat="0" applyBorder="0" applyAlignment="0" applyProtection="0"/>
    <xf numFmtId="0" fontId="19" fillId="0" borderId="0"/>
    <xf numFmtId="0" fontId="20" fillId="5" borderId="4" applyNumberFormat="0" applyFont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2" fillId="9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600">
    <xf numFmtId="0" fontId="0" fillId="0" borderId="0" xfId="0"/>
    <xf numFmtId="0" fontId="0" fillId="24" borderId="0" xfId="0" applyFill="1"/>
    <xf numFmtId="0" fontId="22" fillId="24" borderId="0" xfId="0" applyFont="1" applyFill="1" applyAlignment="1" applyProtection="1">
      <alignment vertical="center"/>
      <protection hidden="1"/>
    </xf>
    <xf numFmtId="0" fontId="23" fillId="24" borderId="0" xfId="0" applyFont="1" applyFill="1" applyAlignment="1" applyProtection="1">
      <alignment vertical="center"/>
      <protection hidden="1"/>
    </xf>
    <xf numFmtId="0" fontId="23" fillId="24" borderId="0" xfId="0" applyFont="1" applyFill="1" applyBorder="1" applyAlignment="1" applyProtection="1">
      <alignment vertical="center"/>
      <protection hidden="1"/>
    </xf>
    <xf numFmtId="0" fontId="24" fillId="24" borderId="0" xfId="0" applyFont="1" applyFill="1" applyAlignment="1" applyProtection="1">
      <alignment vertical="center"/>
      <protection hidden="1"/>
    </xf>
    <xf numFmtId="0" fontId="22" fillId="24" borderId="0" xfId="0" applyFont="1" applyFill="1" applyAlignment="1">
      <alignment vertical="center"/>
    </xf>
    <xf numFmtId="0" fontId="25" fillId="24" borderId="0" xfId="0" applyFont="1" applyFill="1"/>
    <xf numFmtId="0" fontId="26" fillId="24" borderId="0" xfId="0" applyFont="1" applyFill="1" applyAlignment="1">
      <alignment vertical="center" wrapText="1"/>
    </xf>
    <xf numFmtId="0" fontId="26" fillId="24" borderId="0" xfId="0" applyFont="1" applyFill="1"/>
    <xf numFmtId="0" fontId="0" fillId="0" borderId="0" xfId="0" applyBorder="1"/>
    <xf numFmtId="0" fontId="0" fillId="25" borderId="0" xfId="0" applyFill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8" fillId="24" borderId="0" xfId="0" applyFont="1" applyFill="1" applyAlignment="1" applyProtection="1">
      <alignment vertical="center"/>
      <protection hidden="1"/>
    </xf>
    <xf numFmtId="0" fontId="28" fillId="24" borderId="0" xfId="0" applyFont="1" applyFill="1" applyBorder="1" applyAlignment="1" applyProtection="1">
      <alignment vertical="center"/>
      <protection hidden="1"/>
    </xf>
    <xf numFmtId="0" fontId="28" fillId="24" borderId="0" xfId="0" applyFont="1" applyFill="1" applyBorder="1" applyAlignment="1" applyProtection="1">
      <alignment vertical="center" wrapText="1"/>
      <protection hidden="1"/>
    </xf>
    <xf numFmtId="0" fontId="29" fillId="24" borderId="0" xfId="0" applyFont="1" applyFill="1" applyBorder="1" applyAlignment="1" applyProtection="1">
      <alignment vertical="center"/>
      <protection hidden="1"/>
    </xf>
    <xf numFmtId="165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" fontId="2" fillId="0" borderId="0" xfId="0" applyNumberFormat="1" applyFont="1" applyFill="1" applyBorder="1" applyAlignment="1">
      <alignment horizontal="center" vertical="center"/>
    </xf>
    <xf numFmtId="0" fontId="28" fillId="24" borderId="0" xfId="0" applyFont="1" applyFill="1" applyBorder="1" applyAlignment="1" applyProtection="1">
      <alignment vertical="top"/>
      <protection hidden="1"/>
    </xf>
    <xf numFmtId="0" fontId="24" fillId="24" borderId="0" xfId="0" applyFont="1" applyFill="1" applyAlignment="1" applyProtection="1">
      <alignment vertical="top"/>
      <protection hidden="1"/>
    </xf>
    <xf numFmtId="0" fontId="24" fillId="24" borderId="0" xfId="0" applyFont="1" applyFill="1" applyAlignment="1" applyProtection="1">
      <alignment vertical="center" wrapText="1"/>
      <protection hidden="1"/>
    </xf>
    <xf numFmtId="0" fontId="19" fillId="0" borderId="0" xfId="0" applyFont="1"/>
    <xf numFmtId="0" fontId="31" fillId="0" borderId="0" xfId="0" applyFont="1"/>
    <xf numFmtId="0" fontId="19" fillId="24" borderId="0" xfId="0" applyFont="1" applyFill="1" applyBorder="1"/>
    <xf numFmtId="0" fontId="19" fillId="0" borderId="0" xfId="0" applyFont="1" applyFill="1" applyBorder="1"/>
    <xf numFmtId="0" fontId="19" fillId="0" borderId="0" xfId="0" applyFont="1" applyFill="1"/>
    <xf numFmtId="0" fontId="2" fillId="0" borderId="0" xfId="0" applyFont="1" applyProtection="1">
      <protection hidden="1"/>
    </xf>
    <xf numFmtId="0" fontId="2" fillId="0" borderId="0" xfId="0" applyFont="1" applyProtection="1"/>
    <xf numFmtId="0" fontId="31" fillId="0" borderId="0" xfId="0" applyFont="1" applyProtection="1"/>
    <xf numFmtId="0" fontId="32" fillId="0" borderId="0" xfId="0" applyFont="1" applyAlignment="1" applyProtection="1">
      <alignment horizontal="center" vertical="center" wrapText="1"/>
      <protection hidden="1"/>
    </xf>
    <xf numFmtId="0" fontId="33" fillId="0" borderId="0" xfId="0" applyFont="1" applyProtection="1"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24" borderId="10" xfId="0" applyFont="1" applyFill="1" applyBorder="1" applyAlignment="1" applyProtection="1">
      <alignment vertical="center"/>
      <protection hidden="1"/>
    </xf>
    <xf numFmtId="0" fontId="19" fillId="24" borderId="10" xfId="0" applyFont="1" applyFill="1" applyBorder="1"/>
    <xf numFmtId="0" fontId="19" fillId="0" borderId="0" xfId="0" applyFont="1" applyBorder="1"/>
    <xf numFmtId="0" fontId="31" fillId="0" borderId="0" xfId="0" applyFont="1" applyBorder="1"/>
    <xf numFmtId="0" fontId="33" fillId="0" borderId="0" xfId="0" applyFont="1" applyBorder="1" applyProtection="1">
      <protection hidden="1"/>
    </xf>
    <xf numFmtId="0" fontId="31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Protection="1">
      <protection hidden="1"/>
    </xf>
    <xf numFmtId="0" fontId="32" fillId="24" borderId="10" xfId="0" applyFont="1" applyFill="1" applyBorder="1" applyAlignment="1" applyProtection="1">
      <alignment horizontal="center" vertical="center" wrapText="1"/>
      <protection hidden="1"/>
    </xf>
    <xf numFmtId="0" fontId="31" fillId="24" borderId="10" xfId="0" applyFont="1" applyFill="1" applyBorder="1"/>
    <xf numFmtId="0" fontId="33" fillId="24" borderId="10" xfId="0" applyFont="1" applyFill="1" applyBorder="1" applyProtection="1">
      <protection hidden="1"/>
    </xf>
    <xf numFmtId="0" fontId="2" fillId="24" borderId="10" xfId="0" applyFont="1" applyFill="1" applyBorder="1" applyProtection="1"/>
    <xf numFmtId="0" fontId="2" fillId="24" borderId="10" xfId="0" applyFont="1" applyFill="1" applyBorder="1" applyProtection="1">
      <protection hidden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1" fillId="24" borderId="0" xfId="0" applyFont="1" applyFill="1" applyBorder="1"/>
    <xf numFmtId="0" fontId="31" fillId="24" borderId="0" xfId="0" applyFont="1" applyFill="1" applyBorder="1" applyProtection="1"/>
    <xf numFmtId="0" fontId="34" fillId="0" borderId="11" xfId="0" applyFont="1" applyBorder="1"/>
    <xf numFmtId="0" fontId="62" fillId="0" borderId="12" xfId="0" applyFont="1" applyBorder="1"/>
    <xf numFmtId="0" fontId="62" fillId="0" borderId="13" xfId="0" applyFont="1" applyBorder="1"/>
    <xf numFmtId="0" fontId="62" fillId="0" borderId="10" xfId="0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62" fillId="0" borderId="14" xfId="0" applyFont="1" applyBorder="1" applyAlignment="1">
      <alignment vertical="center"/>
    </xf>
    <xf numFmtId="0" fontId="62" fillId="0" borderId="10" xfId="0" applyFont="1" applyBorder="1" applyAlignment="1">
      <alignment vertical="center" wrapText="1"/>
    </xf>
    <xf numFmtId="0" fontId="37" fillId="0" borderId="10" xfId="0" applyFont="1" applyBorder="1" applyAlignment="1">
      <alignment vertical="center" wrapText="1"/>
    </xf>
    <xf numFmtId="0" fontId="39" fillId="0" borderId="14" xfId="0" applyFont="1" applyBorder="1" applyAlignment="1">
      <alignment horizontal="center" vertical="center"/>
    </xf>
    <xf numFmtId="0" fontId="62" fillId="0" borderId="0" xfId="0" applyFont="1"/>
    <xf numFmtId="0" fontId="62" fillId="0" borderId="0" xfId="0" applyFont="1" applyBorder="1" applyAlignment="1">
      <alignment vertical="center" wrapText="1"/>
    </xf>
    <xf numFmtId="0" fontId="62" fillId="0" borderId="15" xfId="0" applyFont="1" applyBorder="1" applyAlignment="1">
      <alignment vertical="center"/>
    </xf>
    <xf numFmtId="0" fontId="62" fillId="0" borderId="0" xfId="0" applyFont="1" applyBorder="1" applyAlignment="1">
      <alignment horizontal="left" vertical="center"/>
    </xf>
    <xf numFmtId="0" fontId="62" fillId="0" borderId="16" xfId="0" applyFont="1" applyBorder="1" applyAlignment="1">
      <alignment vertical="center"/>
    </xf>
    <xf numFmtId="0" fontId="62" fillId="0" borderId="17" xfId="0" applyFont="1" applyBorder="1" applyAlignment="1">
      <alignment vertical="center"/>
    </xf>
    <xf numFmtId="0" fontId="63" fillId="0" borderId="0" xfId="0" applyFont="1" applyBorder="1" applyAlignment="1">
      <alignment vertical="center"/>
    </xf>
    <xf numFmtId="0" fontId="62" fillId="0" borderId="0" xfId="0" applyFont="1" applyBorder="1" applyAlignment="1">
      <alignment horizontal="center" vertical="center"/>
    </xf>
    <xf numFmtId="0" fontId="37" fillId="0" borderId="10" xfId="0" applyFont="1" applyBorder="1" applyAlignment="1">
      <alignment vertical="center"/>
    </xf>
    <xf numFmtId="165" fontId="36" fillId="0" borderId="0" xfId="33" applyFont="1" applyBorder="1" applyAlignment="1">
      <alignment horizontal="left" vertical="center"/>
    </xf>
    <xf numFmtId="0" fontId="62" fillId="0" borderId="11" xfId="0" applyFont="1" applyBorder="1" applyAlignment="1">
      <alignment vertical="center"/>
    </xf>
    <xf numFmtId="0" fontId="62" fillId="0" borderId="12" xfId="0" applyFont="1" applyBorder="1" applyAlignment="1">
      <alignment vertical="center"/>
    </xf>
    <xf numFmtId="0" fontId="62" fillId="0" borderId="13" xfId="0" applyFont="1" applyBorder="1" applyAlignment="1">
      <alignment vertical="center"/>
    </xf>
    <xf numFmtId="0" fontId="36" fillId="0" borderId="14" xfId="0" applyFont="1" applyFill="1" applyBorder="1" applyAlignment="1" applyProtection="1">
      <alignment vertical="center"/>
      <protection hidden="1"/>
    </xf>
    <xf numFmtId="0" fontId="62" fillId="0" borderId="0" xfId="0" applyFont="1" applyBorder="1"/>
    <xf numFmtId="165" fontId="22" fillId="0" borderId="0" xfId="33" applyFont="1" applyFill="1" applyBorder="1" applyAlignment="1">
      <alignment vertical="center"/>
    </xf>
    <xf numFmtId="0" fontId="22" fillId="28" borderId="0" xfId="0" applyFont="1" applyFill="1" applyBorder="1" applyAlignment="1">
      <alignment vertical="center"/>
    </xf>
    <xf numFmtId="0" fontId="28" fillId="28" borderId="0" xfId="0" applyFont="1" applyFill="1" applyBorder="1" applyAlignment="1" applyProtection="1">
      <alignment vertical="center"/>
      <protection hidden="1"/>
    </xf>
    <xf numFmtId="0" fontId="29" fillId="28" borderId="0" xfId="0" applyFont="1" applyFill="1" applyBorder="1" applyAlignment="1" applyProtection="1">
      <alignment vertical="center"/>
      <protection hidden="1"/>
    </xf>
    <xf numFmtId="0" fontId="24" fillId="28" borderId="0" xfId="0" applyFont="1" applyFill="1" applyAlignment="1" applyProtection="1">
      <alignment vertical="center"/>
      <protection hidden="1"/>
    </xf>
    <xf numFmtId="0" fontId="23" fillId="28" borderId="0" xfId="0" applyFont="1" applyFill="1" applyBorder="1" applyAlignment="1" applyProtection="1">
      <alignment vertical="center"/>
      <protection hidden="1"/>
    </xf>
    <xf numFmtId="0" fontId="64" fillId="0" borderId="0" xfId="0" applyFont="1" applyAlignment="1">
      <alignment horizontal="right" vertical="center"/>
    </xf>
    <xf numFmtId="0" fontId="62" fillId="0" borderId="0" xfId="0" applyFont="1" applyFill="1"/>
    <xf numFmtId="0" fontId="44" fillId="0" borderId="0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/>
    </xf>
    <xf numFmtId="0" fontId="42" fillId="24" borderId="0" xfId="0" applyFont="1" applyFill="1" applyAlignment="1">
      <alignment horizontal="center" vertical="center" wrapText="1"/>
    </xf>
    <xf numFmtId="0" fontId="42" fillId="24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42" fillId="24" borderId="0" xfId="0" applyFont="1" applyFill="1" applyAlignment="1" applyProtection="1">
      <alignment horizontal="center" vertical="center" wrapText="1"/>
      <protection hidden="1"/>
    </xf>
    <xf numFmtId="0" fontId="42" fillId="24" borderId="0" xfId="0" applyFont="1" applyFill="1" applyAlignment="1" applyProtection="1">
      <alignment vertical="center"/>
      <protection hidden="1"/>
    </xf>
    <xf numFmtId="0" fontId="42" fillId="0" borderId="0" xfId="0" applyFont="1" applyFill="1" applyAlignment="1" applyProtection="1">
      <alignment vertical="center"/>
      <protection hidden="1"/>
    </xf>
    <xf numFmtId="0" fontId="42" fillId="24" borderId="18" xfId="0" applyFont="1" applyFill="1" applyBorder="1" applyAlignment="1" applyProtection="1">
      <alignment horizontal="center" vertical="center"/>
      <protection hidden="1"/>
    </xf>
    <xf numFmtId="0" fontId="42" fillId="28" borderId="0" xfId="0" applyFont="1" applyFill="1" applyAlignment="1" applyProtection="1">
      <alignment horizontal="center" vertical="center" wrapText="1"/>
      <protection hidden="1"/>
    </xf>
    <xf numFmtId="0" fontId="42" fillId="28" borderId="0" xfId="0" applyFont="1" applyFill="1" applyBorder="1" applyAlignment="1" applyProtection="1">
      <alignment vertical="center"/>
      <protection hidden="1"/>
    </xf>
    <xf numFmtId="0" fontId="42" fillId="28" borderId="0" xfId="0" applyFont="1" applyFill="1" applyBorder="1" applyAlignment="1" applyProtection="1">
      <alignment vertical="center" wrapText="1"/>
      <protection hidden="1"/>
    </xf>
    <xf numFmtId="0" fontId="43" fillId="24" borderId="18" xfId="0" applyFont="1" applyFill="1" applyBorder="1" applyAlignment="1" applyProtection="1">
      <alignment horizontal="center" vertical="center" wrapText="1"/>
      <protection hidden="1"/>
    </xf>
    <xf numFmtId="0" fontId="42" fillId="28" borderId="0" xfId="0" applyFont="1" applyFill="1" applyBorder="1" applyAlignment="1" applyProtection="1">
      <alignment horizontal="center" vertical="center" wrapText="1"/>
      <protection hidden="1"/>
    </xf>
    <xf numFmtId="0" fontId="42" fillId="28" borderId="0" xfId="0" applyFont="1" applyFill="1" applyBorder="1" applyAlignment="1" applyProtection="1">
      <alignment horizontal="center" vertical="center"/>
      <protection hidden="1"/>
    </xf>
    <xf numFmtId="0" fontId="42" fillId="28" borderId="0" xfId="0" applyFont="1" applyFill="1" applyAlignment="1" applyProtection="1">
      <alignment vertical="center"/>
      <protection hidden="1"/>
    </xf>
    <xf numFmtId="0" fontId="46" fillId="24" borderId="18" xfId="0" applyFont="1" applyFill="1" applyBorder="1" applyAlignment="1">
      <alignment horizontal="center" vertical="center" wrapText="1"/>
    </xf>
    <xf numFmtId="0" fontId="46" fillId="26" borderId="18" xfId="0" applyFont="1" applyFill="1" applyBorder="1" applyAlignment="1">
      <alignment vertical="center" wrapText="1"/>
    </xf>
    <xf numFmtId="0" fontId="46" fillId="24" borderId="18" xfId="0" applyFont="1" applyFill="1" applyBorder="1" applyAlignment="1">
      <alignment vertical="center" wrapText="1"/>
    </xf>
    <xf numFmtId="0" fontId="42" fillId="24" borderId="18" xfId="0" applyFont="1" applyFill="1" applyBorder="1" applyAlignment="1" applyProtection="1">
      <alignment vertical="center"/>
      <protection hidden="1"/>
    </xf>
    <xf numFmtId="0" fontId="42" fillId="24" borderId="18" xfId="0" applyFont="1" applyFill="1" applyBorder="1" applyAlignment="1" applyProtection="1">
      <alignment horizontal="center" vertical="center" wrapText="1"/>
      <protection hidden="1"/>
    </xf>
    <xf numFmtId="0" fontId="43" fillId="24" borderId="18" xfId="0" applyFont="1" applyFill="1" applyBorder="1" applyAlignment="1" applyProtection="1">
      <alignment vertical="center"/>
      <protection hidden="1"/>
    </xf>
    <xf numFmtId="0" fontId="42" fillId="29" borderId="18" xfId="0" applyFont="1" applyFill="1" applyBorder="1" applyAlignment="1" applyProtection="1">
      <alignment vertical="center"/>
      <protection hidden="1"/>
    </xf>
    <xf numFmtId="0" fontId="42" fillId="29" borderId="18" xfId="0" applyFont="1" applyFill="1" applyBorder="1" applyAlignment="1" applyProtection="1">
      <alignment horizontal="center" vertical="center"/>
      <protection hidden="1"/>
    </xf>
    <xf numFmtId="0" fontId="42" fillId="24" borderId="19" xfId="0" applyFont="1" applyFill="1" applyBorder="1" applyAlignment="1">
      <alignment vertical="center" wrapText="1"/>
    </xf>
    <xf numFmtId="0" fontId="42" fillId="24" borderId="20" xfId="0" applyFont="1" applyFill="1" applyBorder="1" applyAlignment="1">
      <alignment horizontal="center" vertical="center" wrapText="1"/>
    </xf>
    <xf numFmtId="0" fontId="42" fillId="24" borderId="20" xfId="0" applyFont="1" applyFill="1" applyBorder="1" applyAlignment="1">
      <alignment vertical="center" wrapText="1"/>
    </xf>
    <xf numFmtId="0" fontId="42" fillId="0" borderId="20" xfId="0" applyFont="1" applyFill="1" applyBorder="1" applyAlignment="1">
      <alignment vertical="center" wrapText="1"/>
    </xf>
    <xf numFmtId="0" fontId="47" fillId="26" borderId="20" xfId="0" applyFont="1" applyFill="1" applyBorder="1" applyAlignment="1" applyProtection="1">
      <alignment vertical="center"/>
      <protection hidden="1"/>
    </xf>
    <xf numFmtId="0" fontId="47" fillId="26" borderId="21" xfId="0" applyFont="1" applyFill="1" applyBorder="1" applyAlignment="1" applyProtection="1">
      <alignment vertical="center"/>
      <protection hidden="1"/>
    </xf>
    <xf numFmtId="0" fontId="42" fillId="26" borderId="19" xfId="0" applyFont="1" applyFill="1" applyBorder="1" applyAlignment="1">
      <alignment vertical="center" wrapText="1"/>
    </xf>
    <xf numFmtId="0" fontId="46" fillId="24" borderId="20" xfId="0" applyFont="1" applyFill="1" applyBorder="1" applyAlignment="1">
      <alignment vertical="center"/>
    </xf>
    <xf numFmtId="0" fontId="46" fillId="24" borderId="21" xfId="0" applyFont="1" applyFill="1" applyBorder="1" applyAlignment="1">
      <alignment vertical="center"/>
    </xf>
    <xf numFmtId="0" fontId="42" fillId="24" borderId="22" xfId="0" applyFont="1" applyFill="1" applyBorder="1" applyAlignment="1" applyProtection="1">
      <alignment horizontal="center" vertical="center"/>
      <protection hidden="1"/>
    </xf>
    <xf numFmtId="0" fontId="42" fillId="24" borderId="22" xfId="0" applyFont="1" applyFill="1" applyBorder="1" applyAlignment="1" applyProtection="1">
      <alignment vertical="center"/>
      <protection hidden="1"/>
    </xf>
    <xf numFmtId="0" fontId="42" fillId="24" borderId="23" xfId="0" applyFont="1" applyFill="1" applyBorder="1" applyAlignment="1" applyProtection="1">
      <alignment vertical="center"/>
      <protection hidden="1"/>
    </xf>
    <xf numFmtId="0" fontId="42" fillId="24" borderId="19" xfId="0" applyFont="1" applyFill="1" applyBorder="1" applyAlignment="1" applyProtection="1">
      <alignment horizontal="center" vertical="center" wrapText="1"/>
      <protection hidden="1"/>
    </xf>
    <xf numFmtId="0" fontId="42" fillId="26" borderId="19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 applyProtection="1">
      <alignment vertical="center"/>
      <protection hidden="1"/>
    </xf>
    <xf numFmtId="0" fontId="42" fillId="26" borderId="24" xfId="0" applyFont="1" applyFill="1" applyBorder="1" applyAlignment="1" applyProtection="1">
      <alignment vertical="center" wrapText="1"/>
      <protection hidden="1"/>
    </xf>
    <xf numFmtId="0" fontId="43" fillId="26" borderId="20" xfId="0" applyFont="1" applyFill="1" applyBorder="1" applyAlignment="1">
      <alignment vertical="center" wrapText="1"/>
    </xf>
    <xf numFmtId="0" fontId="43" fillId="26" borderId="21" xfId="0" applyFont="1" applyFill="1" applyBorder="1" applyAlignment="1">
      <alignment vertical="center" wrapText="1"/>
    </xf>
    <xf numFmtId="0" fontId="46" fillId="24" borderId="20" xfId="0" applyFont="1" applyFill="1" applyBorder="1" applyAlignment="1">
      <alignment vertical="center" wrapText="1"/>
    </xf>
    <xf numFmtId="0" fontId="46" fillId="24" borderId="21" xfId="0" applyFont="1" applyFill="1" applyBorder="1" applyAlignment="1">
      <alignment vertical="center" wrapText="1"/>
    </xf>
    <xf numFmtId="0" fontId="43" fillId="24" borderId="18" xfId="0" applyFont="1" applyFill="1" applyBorder="1" applyAlignment="1" applyProtection="1">
      <alignment horizontal="center" vertical="center"/>
      <protection hidden="1"/>
    </xf>
    <xf numFmtId="165" fontId="42" fillId="24" borderId="0" xfId="33" applyFont="1" applyFill="1" applyAlignment="1">
      <alignment horizontal="center" vertical="center"/>
    </xf>
    <xf numFmtId="165" fontId="42" fillId="24" borderId="0" xfId="33" applyFont="1" applyFill="1" applyAlignment="1">
      <alignment vertical="center"/>
    </xf>
    <xf numFmtId="165" fontId="42" fillId="0" borderId="0" xfId="33" applyFont="1" applyFill="1" applyAlignment="1">
      <alignment vertical="center"/>
    </xf>
    <xf numFmtId="0" fontId="43" fillId="26" borderId="20" xfId="0" applyFont="1" applyFill="1" applyBorder="1" applyAlignment="1">
      <alignment vertical="top" wrapText="1"/>
    </xf>
    <xf numFmtId="0" fontId="43" fillId="26" borderId="21" xfId="0" applyFont="1" applyFill="1" applyBorder="1" applyAlignment="1">
      <alignment vertical="top" wrapText="1"/>
    </xf>
    <xf numFmtId="0" fontId="43" fillId="28" borderId="0" xfId="0" applyFont="1" applyFill="1" applyBorder="1" applyAlignment="1">
      <alignment horizontal="right" vertical="center" wrapText="1"/>
    </xf>
    <xf numFmtId="165" fontId="42" fillId="28" borderId="0" xfId="33" applyFont="1" applyFill="1" applyBorder="1" applyAlignment="1">
      <alignment vertical="center"/>
    </xf>
    <xf numFmtId="0" fontId="42" fillId="28" borderId="0" xfId="0" applyFont="1" applyFill="1" applyBorder="1" applyAlignment="1">
      <alignment vertical="center"/>
    </xf>
    <xf numFmtId="0" fontId="42" fillId="28" borderId="0" xfId="0" applyFont="1" applyFill="1" applyBorder="1" applyAlignment="1">
      <alignment horizontal="center" vertical="center" wrapText="1"/>
    </xf>
    <xf numFmtId="0" fontId="45" fillId="24" borderId="0" xfId="0" applyFont="1" applyFill="1"/>
    <xf numFmtId="0" fontId="45" fillId="0" borderId="0" xfId="0" applyFont="1" applyFill="1"/>
    <xf numFmtId="0" fontId="47" fillId="24" borderId="0" xfId="0" applyFont="1" applyFill="1" applyBorder="1" applyAlignment="1" applyProtection="1">
      <alignment horizontal="right" vertical="center"/>
      <protection hidden="1"/>
    </xf>
    <xf numFmtId="0" fontId="47" fillId="0" borderId="0" xfId="0" applyFont="1" applyFill="1" applyBorder="1" applyAlignment="1" applyProtection="1">
      <alignment horizontal="right" vertical="center"/>
      <protection hidden="1"/>
    </xf>
    <xf numFmtId="0" fontId="50" fillId="24" borderId="0" xfId="0" applyFont="1" applyFill="1" applyBorder="1" applyAlignment="1" applyProtection="1">
      <alignment vertical="center"/>
      <protection hidden="1"/>
    </xf>
    <xf numFmtId="0" fontId="51" fillId="24" borderId="25" xfId="0" applyFont="1" applyFill="1" applyBorder="1" applyAlignment="1" applyProtection="1">
      <alignment horizontal="center" vertical="center"/>
      <protection hidden="1"/>
    </xf>
    <xf numFmtId="4" fontId="51" fillId="24" borderId="26" xfId="0" applyNumberFormat="1" applyFont="1" applyFill="1" applyBorder="1" applyAlignment="1" applyProtection="1">
      <alignment horizontal="center" vertical="center" wrapText="1"/>
      <protection hidden="1"/>
    </xf>
    <xf numFmtId="0" fontId="52" fillId="24" borderId="0" xfId="0" applyFont="1" applyFill="1" applyBorder="1" applyAlignment="1" applyProtection="1">
      <alignment horizontal="left" vertical="center"/>
      <protection hidden="1"/>
    </xf>
    <xf numFmtId="0" fontId="47" fillId="24" borderId="0" xfId="0" applyFont="1" applyFill="1" applyBorder="1" applyAlignment="1" applyProtection="1">
      <alignment horizontal="center" vertical="center"/>
      <protection hidden="1"/>
    </xf>
    <xf numFmtId="0" fontId="47" fillId="24" borderId="0" xfId="0" applyFont="1" applyFill="1" applyBorder="1" applyAlignment="1" applyProtection="1">
      <alignment horizontal="left" vertical="center"/>
      <protection hidden="1"/>
    </xf>
    <xf numFmtId="0" fontId="47" fillId="24" borderId="0" xfId="0" applyFont="1" applyFill="1" applyBorder="1" applyAlignment="1" applyProtection="1">
      <alignment horizontal="center" vertical="top" wrapText="1"/>
      <protection locked="0"/>
    </xf>
    <xf numFmtId="0" fontId="47" fillId="24" borderId="0" xfId="0" applyFont="1" applyFill="1" applyBorder="1" applyAlignment="1" applyProtection="1">
      <alignment horizontal="center" vertical="center" wrapText="1"/>
      <protection locked="0"/>
    </xf>
    <xf numFmtId="4" fontId="47" fillId="24" borderId="0" xfId="0" applyNumberFormat="1" applyFont="1" applyFill="1" applyBorder="1" applyAlignment="1" applyProtection="1">
      <alignment horizontal="right" vertical="center"/>
      <protection hidden="1"/>
    </xf>
    <xf numFmtId="0" fontId="47" fillId="24" borderId="27" xfId="0" applyFont="1" applyFill="1" applyBorder="1" applyAlignment="1" applyProtection="1">
      <alignment horizontal="right" vertical="center"/>
      <protection hidden="1"/>
    </xf>
    <xf numFmtId="0" fontId="47" fillId="0" borderId="27" xfId="0" applyFont="1" applyFill="1" applyBorder="1" applyAlignment="1" applyProtection="1">
      <alignment horizontal="right" vertical="center"/>
      <protection hidden="1"/>
    </xf>
    <xf numFmtId="4" fontId="47" fillId="24" borderId="27" xfId="0" applyNumberFormat="1" applyFont="1" applyFill="1" applyBorder="1" applyAlignment="1" applyProtection="1">
      <alignment horizontal="right" vertical="center"/>
      <protection hidden="1"/>
    </xf>
    <xf numFmtId="0" fontId="51" fillId="24" borderId="28" xfId="0" applyFont="1" applyFill="1" applyBorder="1" applyAlignment="1" applyProtection="1">
      <alignment horizontal="center" vertical="center" wrapText="1"/>
      <protection hidden="1"/>
    </xf>
    <xf numFmtId="0" fontId="51" fillId="24" borderId="29" xfId="0" applyFont="1" applyFill="1" applyBorder="1" applyAlignment="1" applyProtection="1">
      <alignment horizontal="center" vertical="center" wrapText="1"/>
      <protection hidden="1"/>
    </xf>
    <xf numFmtId="0" fontId="51" fillId="24" borderId="30" xfId="0" applyFont="1" applyFill="1" applyBorder="1" applyAlignment="1" applyProtection="1">
      <alignment horizontal="center" vertical="center"/>
      <protection hidden="1"/>
    </xf>
    <xf numFmtId="0" fontId="51" fillId="24" borderId="31" xfId="0" applyFont="1" applyFill="1" applyBorder="1" applyAlignment="1" applyProtection="1">
      <alignment horizontal="center" vertical="center" wrapText="1"/>
      <protection hidden="1"/>
    </xf>
    <xf numFmtId="0" fontId="51" fillId="24" borderId="32" xfId="0" applyFont="1" applyFill="1" applyBorder="1" applyAlignment="1" applyProtection="1">
      <alignment horizontal="center" vertical="center" wrapText="1"/>
      <protection hidden="1"/>
    </xf>
    <xf numFmtId="0" fontId="50" fillId="24" borderId="33" xfId="0" applyFont="1" applyFill="1" applyBorder="1" applyAlignment="1" applyProtection="1">
      <alignment horizontal="left" vertical="top" wrapText="1"/>
      <protection locked="0"/>
    </xf>
    <xf numFmtId="0" fontId="53" fillId="24" borderId="18" xfId="0" applyFont="1" applyFill="1" applyBorder="1"/>
    <xf numFmtId="0" fontId="53" fillId="0" borderId="18" xfId="0" applyFont="1" applyFill="1" applyBorder="1"/>
    <xf numFmtId="4" fontId="50" fillId="24" borderId="34" xfId="0" applyNumberFormat="1" applyFont="1" applyFill="1" applyBorder="1" applyAlignment="1" applyProtection="1">
      <alignment horizontal="right" vertical="top"/>
      <protection locked="0"/>
    </xf>
    <xf numFmtId="0" fontId="50" fillId="24" borderId="18" xfId="0" applyFont="1" applyFill="1" applyBorder="1" applyAlignment="1" applyProtection="1">
      <alignment horizontal="left" vertical="top" wrapText="1"/>
      <protection locked="0"/>
    </xf>
    <xf numFmtId="0" fontId="50" fillId="0" borderId="18" xfId="0" applyFont="1" applyFill="1" applyBorder="1" applyAlignment="1" applyProtection="1">
      <alignment horizontal="left" vertical="top" wrapText="1"/>
      <protection locked="0"/>
    </xf>
    <xf numFmtId="4" fontId="50" fillId="24" borderId="32" xfId="0" applyNumberFormat="1" applyFont="1" applyFill="1" applyBorder="1" applyAlignment="1" applyProtection="1">
      <alignment horizontal="right" vertical="top"/>
      <protection locked="0"/>
    </xf>
    <xf numFmtId="0" fontId="54" fillId="24" borderId="18" xfId="0" applyFont="1" applyFill="1" applyBorder="1"/>
    <xf numFmtId="0" fontId="47" fillId="24" borderId="35" xfId="0" applyFont="1" applyFill="1" applyBorder="1" applyAlignment="1" applyProtection="1">
      <alignment horizontal="center" vertical="center"/>
      <protection hidden="1"/>
    </xf>
    <xf numFmtId="0" fontId="47" fillId="24" borderId="18" xfId="0" applyFont="1" applyFill="1" applyBorder="1" applyAlignment="1" applyProtection="1">
      <alignment horizontal="center" vertical="center"/>
      <protection hidden="1"/>
    </xf>
    <xf numFmtId="4" fontId="47" fillId="24" borderId="35" xfId="0" applyNumberFormat="1" applyFont="1" applyFill="1" applyBorder="1" applyAlignment="1" applyProtection="1">
      <alignment horizontal="right" vertical="center"/>
      <protection hidden="1"/>
    </xf>
    <xf numFmtId="0" fontId="45" fillId="24" borderId="0" xfId="0" applyFont="1" applyFill="1" applyBorder="1"/>
    <xf numFmtId="0" fontId="45" fillId="0" borderId="0" xfId="0" applyFont="1" applyFill="1" applyBorder="1"/>
    <xf numFmtId="0" fontId="45" fillId="24" borderId="12" xfId="0" applyFont="1" applyFill="1" applyBorder="1"/>
    <xf numFmtId="0" fontId="45" fillId="0" borderId="12" xfId="0" applyFont="1" applyFill="1" applyBorder="1"/>
    <xf numFmtId="0" fontId="53" fillId="24" borderId="22" xfId="0" applyFont="1" applyFill="1" applyBorder="1"/>
    <xf numFmtId="0" fontId="53" fillId="0" borderId="22" xfId="0" applyFont="1" applyFill="1" applyBorder="1"/>
    <xf numFmtId="0" fontId="51" fillId="27" borderId="28" xfId="0" applyFont="1" applyFill="1" applyBorder="1" applyAlignment="1" applyProtection="1">
      <alignment horizontal="center" vertical="center" wrapText="1"/>
      <protection hidden="1"/>
    </xf>
    <xf numFmtId="0" fontId="51" fillId="0" borderId="28" xfId="0" applyFont="1" applyFill="1" applyBorder="1" applyAlignment="1" applyProtection="1">
      <alignment horizontal="center" vertical="center" wrapText="1"/>
      <protection hidden="1"/>
    </xf>
    <xf numFmtId="0" fontId="51" fillId="27" borderId="36" xfId="0" applyFont="1" applyFill="1" applyBorder="1" applyAlignment="1" applyProtection="1">
      <alignment horizontal="center" vertical="center"/>
      <protection hidden="1"/>
    </xf>
    <xf numFmtId="0" fontId="51" fillId="30" borderId="31" xfId="0" applyFont="1" applyFill="1" applyBorder="1" applyAlignment="1" applyProtection="1">
      <alignment horizontal="center" vertical="center" wrapText="1"/>
      <protection hidden="1"/>
    </xf>
    <xf numFmtId="0" fontId="51" fillId="0" borderId="31" xfId="0" applyFont="1" applyFill="1" applyBorder="1" applyAlignment="1" applyProtection="1">
      <alignment horizontal="center" vertical="center" wrapText="1"/>
      <protection hidden="1"/>
    </xf>
    <xf numFmtId="0" fontId="51" fillId="30" borderId="37" xfId="0" applyFont="1" applyFill="1" applyBorder="1" applyAlignment="1" applyProtection="1">
      <alignment horizontal="center" vertical="center" wrapText="1"/>
      <protection hidden="1"/>
    </xf>
    <xf numFmtId="0" fontId="51" fillId="0" borderId="37" xfId="0" applyFont="1" applyFill="1" applyBorder="1" applyAlignment="1" applyProtection="1">
      <alignment horizontal="center" vertical="center" wrapText="1"/>
      <protection hidden="1"/>
    </xf>
    <xf numFmtId="0" fontId="47" fillId="24" borderId="18" xfId="0" applyFont="1" applyFill="1" applyBorder="1"/>
    <xf numFmtId="0" fontId="47" fillId="0" borderId="18" xfId="0" applyFont="1" applyFill="1" applyBorder="1"/>
    <xf numFmtId="4" fontId="45" fillId="24" borderId="18" xfId="0" applyNumberFormat="1" applyFont="1" applyFill="1" applyBorder="1"/>
    <xf numFmtId="0" fontId="47" fillId="24" borderId="18" xfId="0" applyFont="1" applyFill="1" applyBorder="1" applyAlignment="1">
      <alignment horizontal="right"/>
    </xf>
    <xf numFmtId="0" fontId="47" fillId="0" borderId="18" xfId="0" applyFont="1" applyFill="1" applyBorder="1" applyAlignment="1">
      <alignment horizontal="right"/>
    </xf>
    <xf numFmtId="0" fontId="45" fillId="28" borderId="0" xfId="0" applyFont="1" applyFill="1"/>
    <xf numFmtId="0" fontId="19" fillId="28" borderId="10" xfId="0" applyFont="1" applyFill="1" applyBorder="1"/>
    <xf numFmtId="0" fontId="19" fillId="28" borderId="0" xfId="0" applyFont="1" applyFill="1" applyBorder="1"/>
    <xf numFmtId="0" fontId="19" fillId="28" borderId="0" xfId="0" applyFont="1" applyFill="1"/>
    <xf numFmtId="169" fontId="45" fillId="28" borderId="0" xfId="0" applyNumberFormat="1" applyFont="1" applyFill="1"/>
    <xf numFmtId="0" fontId="46" fillId="28" borderId="0" xfId="0" applyFont="1" applyFill="1" applyBorder="1" applyAlignment="1">
      <alignment horizontal="center"/>
    </xf>
    <xf numFmtId="0" fontId="46" fillId="28" borderId="0" xfId="0" applyFont="1" applyFill="1" applyBorder="1" applyAlignment="1"/>
    <xf numFmtId="10" fontId="45" fillId="28" borderId="0" xfId="38" applyNumberFormat="1" applyFont="1" applyFill="1" applyBorder="1" applyAlignment="1">
      <alignment horizontal="center"/>
    </xf>
    <xf numFmtId="10" fontId="45" fillId="28" borderId="0" xfId="38" applyNumberFormat="1" applyFont="1" applyFill="1" applyBorder="1" applyAlignment="1"/>
    <xf numFmtId="170" fontId="45" fillId="28" borderId="0" xfId="0" applyNumberFormat="1" applyFont="1" applyFill="1" applyBorder="1" applyAlignment="1">
      <alignment horizontal="center"/>
    </xf>
    <xf numFmtId="169" fontId="45" fillId="28" borderId="0" xfId="0" applyNumberFormat="1" applyFont="1" applyFill="1" applyBorder="1" applyAlignment="1"/>
    <xf numFmtId="169" fontId="45" fillId="28" borderId="0" xfId="0" applyNumberFormat="1" applyFont="1" applyFill="1" applyBorder="1" applyAlignment="1">
      <alignment horizontal="center"/>
    </xf>
    <xf numFmtId="170" fontId="45" fillId="28" borderId="0" xfId="0" applyNumberFormat="1" applyFont="1" applyFill="1"/>
    <xf numFmtId="0" fontId="0" fillId="0" borderId="0" xfId="0" applyFill="1"/>
    <xf numFmtId="0" fontId="27" fillId="24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5" fillId="24" borderId="0" xfId="0" applyFont="1" applyFill="1"/>
    <xf numFmtId="0" fontId="55" fillId="24" borderId="0" xfId="36" applyFont="1" applyFill="1" applyBorder="1" applyAlignment="1" applyProtection="1">
      <protection hidden="1"/>
    </xf>
    <xf numFmtId="166" fontId="55" fillId="28" borderId="0" xfId="33" applyNumberFormat="1" applyFont="1" applyFill="1" applyBorder="1" applyAlignment="1" applyProtection="1">
      <protection hidden="1"/>
    </xf>
    <xf numFmtId="0" fontId="46" fillId="24" borderId="0" xfId="36" applyFont="1" applyFill="1" applyBorder="1" applyProtection="1">
      <protection hidden="1"/>
    </xf>
    <xf numFmtId="0" fontId="45" fillId="24" borderId="0" xfId="36" applyFont="1" applyFill="1"/>
    <xf numFmtId="14" fontId="55" fillId="24" borderId="0" xfId="36" applyNumberFormat="1" applyFont="1" applyFill="1" applyBorder="1" applyAlignment="1" applyProtection="1">
      <protection hidden="1"/>
    </xf>
    <xf numFmtId="0" fontId="45" fillId="24" borderId="0" xfId="36" applyFont="1" applyFill="1" applyProtection="1">
      <protection hidden="1"/>
    </xf>
    <xf numFmtId="166" fontId="45" fillId="28" borderId="0" xfId="33" applyNumberFormat="1" applyFont="1" applyFill="1" applyProtection="1">
      <protection hidden="1"/>
    </xf>
    <xf numFmtId="0" fontId="46" fillId="27" borderId="18" xfId="36" applyFont="1" applyFill="1" applyBorder="1" applyAlignment="1" applyProtection="1">
      <alignment horizontal="center" vertical="center" wrapText="1"/>
      <protection hidden="1"/>
    </xf>
    <xf numFmtId="0" fontId="42" fillId="24" borderId="0" xfId="0" applyFont="1" applyFill="1" applyAlignment="1">
      <alignment vertical="center" wrapText="1"/>
    </xf>
    <xf numFmtId="166" fontId="42" fillId="0" borderId="0" xfId="33" applyNumberFormat="1" applyFont="1" applyFill="1" applyAlignment="1">
      <alignment vertical="center" wrapText="1"/>
    </xf>
    <xf numFmtId="0" fontId="45" fillId="24" borderId="18" xfId="36" quotePrefix="1" applyFont="1" applyFill="1" applyBorder="1" applyAlignment="1" applyProtection="1">
      <alignment horizontal="center" vertical="center" wrapText="1"/>
      <protection hidden="1"/>
    </xf>
    <xf numFmtId="0" fontId="45" fillId="0" borderId="18" xfId="36" applyFont="1" applyBorder="1" applyAlignment="1" applyProtection="1">
      <alignment horizontal="center" vertical="center"/>
      <protection hidden="1"/>
    </xf>
    <xf numFmtId="166" fontId="45" fillId="0" borderId="18" xfId="33" applyNumberFormat="1" applyFont="1" applyFill="1" applyBorder="1" applyAlignment="1" applyProtection="1">
      <alignment horizontal="center" vertical="center"/>
      <protection hidden="1"/>
    </xf>
    <xf numFmtId="0" fontId="46" fillId="0" borderId="18" xfId="36" applyFont="1" applyBorder="1" applyAlignment="1" applyProtection="1">
      <alignment horizontal="left" vertical="center"/>
      <protection hidden="1"/>
    </xf>
    <xf numFmtId="0" fontId="52" fillId="0" borderId="0" xfId="36" applyFont="1" applyProtection="1">
      <protection hidden="1"/>
    </xf>
    <xf numFmtId="0" fontId="45" fillId="0" borderId="0" xfId="36" applyFont="1" applyProtection="1">
      <protection hidden="1"/>
    </xf>
    <xf numFmtId="166" fontId="45" fillId="0" borderId="0" xfId="33" applyNumberFormat="1" applyFont="1" applyFill="1" applyProtection="1">
      <protection hidden="1"/>
    </xf>
    <xf numFmtId="166" fontId="35" fillId="0" borderId="0" xfId="33" applyNumberFormat="1" applyFont="1" applyFill="1"/>
    <xf numFmtId="0" fontId="46" fillId="31" borderId="38" xfId="0" applyFont="1" applyFill="1" applyBorder="1" applyAlignment="1" applyProtection="1">
      <alignment horizontal="center"/>
      <protection hidden="1"/>
    </xf>
    <xf numFmtId="0" fontId="35" fillId="31" borderId="38" xfId="0" applyFont="1" applyFill="1" applyBorder="1" applyAlignment="1" applyProtection="1">
      <alignment horizontal="center"/>
      <protection hidden="1"/>
    </xf>
    <xf numFmtId="0" fontId="35" fillId="28" borderId="29" xfId="0" applyFont="1" applyFill="1" applyBorder="1" applyAlignment="1" applyProtection="1">
      <alignment vertical="center"/>
      <protection hidden="1"/>
    </xf>
    <xf numFmtId="0" fontId="35" fillId="28" borderId="27" xfId="0" applyFont="1" applyFill="1" applyBorder="1" applyAlignment="1" applyProtection="1">
      <alignment vertical="center"/>
      <protection hidden="1"/>
    </xf>
    <xf numFmtId="14" fontId="35" fillId="28" borderId="28" xfId="0" applyNumberFormat="1" applyFont="1" applyFill="1" applyBorder="1" applyAlignment="1" applyProtection="1">
      <alignment horizontal="center" vertical="center"/>
      <protection hidden="1"/>
    </xf>
    <xf numFmtId="14" fontId="35" fillId="28" borderId="27" xfId="0" applyNumberFormat="1" applyFont="1" applyFill="1" applyBorder="1" applyAlignment="1" applyProtection="1">
      <alignment horizontal="center" vertical="center"/>
      <protection hidden="1"/>
    </xf>
    <xf numFmtId="14" fontId="35" fillId="28" borderId="39" xfId="0" applyNumberFormat="1" applyFont="1" applyFill="1" applyBorder="1" applyAlignment="1" applyProtection="1">
      <alignment horizontal="center" vertical="center"/>
      <protection hidden="1"/>
    </xf>
    <xf numFmtId="0" fontId="35" fillId="28" borderId="27" xfId="0" applyFont="1" applyFill="1" applyBorder="1" applyProtection="1">
      <protection hidden="1"/>
    </xf>
    <xf numFmtId="0" fontId="52" fillId="28" borderId="28" xfId="0" applyFont="1" applyFill="1" applyBorder="1" applyProtection="1">
      <protection hidden="1"/>
    </xf>
    <xf numFmtId="0" fontId="52" fillId="28" borderId="39" xfId="0" applyFont="1" applyFill="1" applyBorder="1" applyProtection="1">
      <protection hidden="1"/>
    </xf>
    <xf numFmtId="0" fontId="35" fillId="28" borderId="31" xfId="0" applyFont="1" applyFill="1" applyBorder="1" applyAlignment="1" applyProtection="1">
      <alignment vertical="center"/>
      <protection hidden="1"/>
    </xf>
    <xf numFmtId="0" fontId="35" fillId="28" borderId="0" xfId="0" applyFont="1" applyFill="1" applyBorder="1" applyAlignment="1" applyProtection="1">
      <alignment vertical="center"/>
      <protection hidden="1"/>
    </xf>
    <xf numFmtId="14" fontId="35" fillId="28" borderId="10" xfId="0" applyNumberFormat="1" applyFont="1" applyFill="1" applyBorder="1" applyAlignment="1" applyProtection="1">
      <alignment horizontal="center" vertical="center"/>
      <protection hidden="1"/>
    </xf>
    <xf numFmtId="14" fontId="35" fillId="28" borderId="0" xfId="0" applyNumberFormat="1" applyFont="1" applyFill="1" applyBorder="1" applyAlignment="1" applyProtection="1">
      <alignment horizontal="center" vertical="center"/>
      <protection hidden="1"/>
    </xf>
    <xf numFmtId="14" fontId="35" fillId="28" borderId="14" xfId="0" applyNumberFormat="1" applyFont="1" applyFill="1" applyBorder="1" applyAlignment="1" applyProtection="1">
      <alignment horizontal="center" vertical="center"/>
      <protection hidden="1"/>
    </xf>
    <xf numFmtId="0" fontId="35" fillId="28" borderId="0" xfId="0" applyFont="1" applyFill="1" applyBorder="1" applyProtection="1">
      <protection hidden="1"/>
    </xf>
    <xf numFmtId="0" fontId="52" fillId="28" borderId="16" xfId="0" quotePrefix="1" applyFont="1" applyFill="1" applyBorder="1" applyAlignment="1" applyProtection="1">
      <alignment horizontal="center" vertical="top" wrapText="1"/>
      <protection hidden="1"/>
    </xf>
    <xf numFmtId="0" fontId="52" fillId="28" borderId="10" xfId="0" applyFont="1" applyFill="1" applyBorder="1" applyAlignment="1" applyProtection="1">
      <alignment horizontal="center"/>
      <protection hidden="1"/>
    </xf>
    <xf numFmtId="0" fontId="57" fillId="28" borderId="40" xfId="44" applyFont="1" applyFill="1" applyBorder="1" applyProtection="1">
      <protection hidden="1"/>
    </xf>
    <xf numFmtId="0" fontId="35" fillId="28" borderId="41" xfId="0" applyFont="1" applyFill="1" applyBorder="1" applyAlignment="1" applyProtection="1">
      <alignment horizontal="center" vertical="center"/>
      <protection hidden="1"/>
    </xf>
    <xf numFmtId="0" fontId="35" fillId="28" borderId="37" xfId="0" applyFont="1" applyFill="1" applyBorder="1" applyAlignment="1" applyProtection="1">
      <alignment vertical="center"/>
      <protection hidden="1"/>
    </xf>
    <xf numFmtId="0" fontId="35" fillId="28" borderId="12" xfId="0" applyFont="1" applyFill="1" applyBorder="1" applyAlignment="1" applyProtection="1">
      <alignment vertical="center"/>
      <protection hidden="1"/>
    </xf>
    <xf numFmtId="14" fontId="35" fillId="28" borderId="11" xfId="0" applyNumberFormat="1" applyFont="1" applyFill="1" applyBorder="1" applyAlignment="1" applyProtection="1">
      <alignment horizontal="center" vertical="center"/>
      <protection hidden="1"/>
    </xf>
    <xf numFmtId="14" fontId="35" fillId="28" borderId="12" xfId="0" applyNumberFormat="1" applyFont="1" applyFill="1" applyBorder="1" applyAlignment="1" applyProtection="1">
      <alignment horizontal="center" vertical="center"/>
      <protection hidden="1"/>
    </xf>
    <xf numFmtId="14" fontId="35" fillId="28" borderId="13" xfId="0" applyNumberFormat="1" applyFont="1" applyFill="1" applyBorder="1" applyAlignment="1" applyProtection="1">
      <alignment horizontal="center" vertical="center"/>
      <protection hidden="1"/>
    </xf>
    <xf numFmtId="0" fontId="35" fillId="28" borderId="12" xfId="0" applyFont="1" applyFill="1" applyBorder="1" applyProtection="1">
      <protection hidden="1"/>
    </xf>
    <xf numFmtId="0" fontId="52" fillId="28" borderId="11" xfId="0" applyFont="1" applyFill="1" applyBorder="1" applyProtection="1">
      <protection hidden="1"/>
    </xf>
    <xf numFmtId="0" fontId="57" fillId="28" borderId="13" xfId="44" applyFont="1" applyFill="1" applyBorder="1" applyProtection="1">
      <protection hidden="1"/>
    </xf>
    <xf numFmtId="0" fontId="57" fillId="28" borderId="42" xfId="44" applyFont="1" applyFill="1" applyBorder="1" applyProtection="1">
      <protection hidden="1"/>
    </xf>
    <xf numFmtId="0" fontId="62" fillId="0" borderId="31" xfId="0" applyFont="1" applyBorder="1"/>
    <xf numFmtId="0" fontId="62" fillId="0" borderId="10" xfId="0" applyFont="1" applyBorder="1"/>
    <xf numFmtId="0" fontId="62" fillId="0" borderId="14" xfId="0" applyFont="1" applyBorder="1"/>
    <xf numFmtId="0" fontId="35" fillId="28" borderId="31" xfId="0" applyFont="1" applyFill="1" applyBorder="1" applyAlignment="1" applyProtection="1">
      <alignment horizontal="center" vertical="center"/>
      <protection hidden="1"/>
    </xf>
    <xf numFmtId="0" fontId="52" fillId="28" borderId="10" xfId="0" quotePrefix="1" applyFont="1" applyFill="1" applyBorder="1" applyAlignment="1" applyProtection="1">
      <alignment horizontal="center" vertical="top" wrapText="1"/>
      <protection hidden="1"/>
    </xf>
    <xf numFmtId="0" fontId="57" fillId="28" borderId="40" xfId="44" applyFont="1" applyFill="1" applyBorder="1" applyAlignment="1" applyProtection="1">
      <alignment vertical="top" wrapText="1"/>
      <protection locked="0"/>
    </xf>
    <xf numFmtId="0" fontId="52" fillId="28" borderId="17" xfId="0" quotePrefix="1" applyFont="1" applyFill="1" applyBorder="1" applyAlignment="1" applyProtection="1">
      <alignment horizontal="center" vertical="top" wrapText="1"/>
      <protection hidden="1"/>
    </xf>
    <xf numFmtId="0" fontId="52" fillId="28" borderId="28" xfId="0" applyFont="1" applyFill="1" applyBorder="1" applyAlignment="1" applyProtection="1">
      <alignment horizontal="center"/>
      <protection hidden="1"/>
    </xf>
    <xf numFmtId="0" fontId="52" fillId="28" borderId="10" xfId="0" applyFont="1" applyFill="1" applyBorder="1" applyProtection="1">
      <protection hidden="1"/>
    </xf>
    <xf numFmtId="0" fontId="35" fillId="28" borderId="10" xfId="0" applyFont="1" applyFill="1" applyBorder="1"/>
    <xf numFmtId="0" fontId="35" fillId="28" borderId="0" xfId="0" applyFont="1" applyFill="1" applyBorder="1"/>
    <xf numFmtId="0" fontId="35" fillId="28" borderId="14" xfId="0" applyFont="1" applyFill="1" applyBorder="1"/>
    <xf numFmtId="0" fontId="35" fillId="28" borderId="14" xfId="0" applyFont="1" applyFill="1" applyBorder="1" applyAlignment="1">
      <alignment horizontal="center" vertical="center"/>
    </xf>
    <xf numFmtId="0" fontId="50" fillId="28" borderId="10" xfId="0" applyFont="1" applyFill="1" applyBorder="1" applyAlignment="1">
      <alignment vertical="center"/>
    </xf>
    <xf numFmtId="0" fontId="50" fillId="28" borderId="0" xfId="0" applyFont="1" applyFill="1" applyBorder="1" applyAlignment="1">
      <alignment vertical="center"/>
    </xf>
    <xf numFmtId="17" fontId="50" fillId="28" borderId="0" xfId="0" applyNumberFormat="1" applyFont="1" applyFill="1" applyBorder="1" applyAlignment="1">
      <alignment horizontal="center" vertical="center"/>
    </xf>
    <xf numFmtId="0" fontId="50" fillId="28" borderId="0" xfId="0" applyFont="1" applyFill="1" applyBorder="1" applyAlignment="1">
      <alignment horizontal="center" vertical="center"/>
    </xf>
    <xf numFmtId="17" fontId="50" fillId="28" borderId="14" xfId="0" applyNumberFormat="1" applyFont="1" applyFill="1" applyBorder="1" applyAlignment="1">
      <alignment horizontal="center" vertical="center"/>
    </xf>
    <xf numFmtId="0" fontId="50" fillId="28" borderId="14" xfId="0" applyFont="1" applyFill="1" applyBorder="1" applyAlignment="1">
      <alignment vertical="center"/>
    </xf>
    <xf numFmtId="0" fontId="62" fillId="28" borderId="11" xfId="0" applyFont="1" applyFill="1" applyBorder="1" applyAlignment="1">
      <alignment vertical="center"/>
    </xf>
    <xf numFmtId="0" fontId="62" fillId="28" borderId="12" xfId="0" applyFont="1" applyFill="1" applyBorder="1" applyAlignment="1">
      <alignment vertical="center"/>
    </xf>
    <xf numFmtId="43" fontId="62" fillId="28" borderId="12" xfId="0" applyNumberFormat="1" applyFont="1" applyFill="1" applyBorder="1" applyAlignment="1">
      <alignment vertical="center"/>
    </xf>
    <xf numFmtId="0" fontId="62" fillId="28" borderId="13" xfId="0" applyFont="1" applyFill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50" fillId="0" borderId="0" xfId="0" applyFont="1" applyBorder="1" applyAlignment="1">
      <alignment horizontal="center" vertical="center"/>
    </xf>
    <xf numFmtId="164" fontId="50" fillId="0" borderId="0" xfId="0" applyNumberFormat="1" applyFont="1" applyBorder="1" applyAlignment="1">
      <alignment vertical="center"/>
    </xf>
    <xf numFmtId="165" fontId="50" fillId="0" borderId="0" xfId="0" applyNumberFormat="1" applyFont="1" applyBorder="1" applyAlignment="1">
      <alignment vertical="center"/>
    </xf>
    <xf numFmtId="0" fontId="58" fillId="28" borderId="14" xfId="46" applyFont="1" applyFill="1" applyBorder="1" applyAlignment="1">
      <alignment horizontal="center" vertical="center"/>
    </xf>
    <xf numFmtId="0" fontId="56" fillId="28" borderId="10" xfId="44" applyFont="1" applyFill="1" applyBorder="1"/>
    <xf numFmtId="0" fontId="59" fillId="28" borderId="0" xfId="44" applyFont="1" applyFill="1" applyBorder="1"/>
    <xf numFmtId="0" fontId="59" fillId="28" borderId="14" xfId="44" applyFont="1" applyFill="1" applyBorder="1"/>
    <xf numFmtId="0" fontId="56" fillId="28" borderId="43" xfId="44" applyFont="1" applyFill="1" applyBorder="1" applyAlignment="1">
      <alignment vertical="center"/>
    </xf>
    <xf numFmtId="0" fontId="62" fillId="28" borderId="0" xfId="0" applyFont="1" applyFill="1" applyBorder="1" applyAlignment="1">
      <alignment vertical="center"/>
    </xf>
    <xf numFmtId="0" fontId="62" fillId="28" borderId="14" xfId="0" applyFont="1" applyFill="1" applyBorder="1" applyAlignment="1">
      <alignment vertical="center"/>
    </xf>
    <xf numFmtId="0" fontId="47" fillId="28" borderId="10" xfId="0" applyFont="1" applyFill="1" applyBorder="1" applyAlignment="1">
      <alignment horizontal="center" vertical="center"/>
    </xf>
    <xf numFmtId="0" fontId="62" fillId="28" borderId="10" xfId="0" applyFont="1" applyFill="1" applyBorder="1"/>
    <xf numFmtId="0" fontId="62" fillId="28" borderId="0" xfId="0" applyFont="1" applyFill="1" applyBorder="1"/>
    <xf numFmtId="0" fontId="62" fillId="28" borderId="14" xfId="0" applyFont="1" applyFill="1" applyBorder="1"/>
    <xf numFmtId="0" fontId="62" fillId="28" borderId="11" xfId="0" applyFont="1" applyFill="1" applyBorder="1"/>
    <xf numFmtId="0" fontId="62" fillId="28" borderId="12" xfId="0" applyFont="1" applyFill="1" applyBorder="1"/>
    <xf numFmtId="0" fontId="62" fillId="28" borderId="13" xfId="0" applyFont="1" applyFill="1" applyBorder="1"/>
    <xf numFmtId="0" fontId="38" fillId="31" borderId="16" xfId="0" applyFont="1" applyFill="1" applyBorder="1" applyAlignment="1">
      <alignment horizontal="center" vertical="center" wrapText="1"/>
    </xf>
    <xf numFmtId="0" fontId="38" fillId="31" borderId="18" xfId="0" applyFont="1" applyFill="1" applyBorder="1" applyAlignment="1">
      <alignment horizontal="center" vertical="center" wrapText="1"/>
    </xf>
    <xf numFmtId="0" fontId="62" fillId="0" borderId="16" xfId="0" applyFont="1" applyFill="1" applyBorder="1" applyAlignment="1">
      <alignment horizontal="left" vertical="center" wrapText="1"/>
    </xf>
    <xf numFmtId="0" fontId="43" fillId="31" borderId="44" xfId="0" applyFont="1" applyFill="1" applyBorder="1" applyAlignment="1">
      <alignment horizontal="center" vertical="center" wrapText="1"/>
    </xf>
    <xf numFmtId="0" fontId="52" fillId="28" borderId="36" xfId="36" applyFont="1" applyFill="1" applyBorder="1" applyProtection="1">
      <protection hidden="1"/>
    </xf>
    <xf numFmtId="0" fontId="64" fillId="30" borderId="35" xfId="0" applyFont="1" applyFill="1" applyBorder="1" applyAlignment="1">
      <alignment horizontal="center" vertical="center" wrapText="1"/>
    </xf>
    <xf numFmtId="0" fontId="64" fillId="30" borderId="45" xfId="0" applyFont="1" applyFill="1" applyBorder="1" applyAlignment="1">
      <alignment horizontal="center" vertical="center" wrapText="1"/>
    </xf>
    <xf numFmtId="0" fontId="62" fillId="28" borderId="45" xfId="0" applyFont="1" applyFill="1" applyBorder="1"/>
    <xf numFmtId="0" fontId="62" fillId="28" borderId="28" xfId="0" applyFont="1" applyFill="1" applyBorder="1" applyAlignment="1">
      <alignment vertical="center"/>
    </xf>
    <xf numFmtId="0" fontId="62" fillId="28" borderId="27" xfId="0" applyFont="1" applyFill="1" applyBorder="1" applyAlignment="1">
      <alignment vertical="center"/>
    </xf>
    <xf numFmtId="0" fontId="62" fillId="28" borderId="39" xfId="0" applyFont="1" applyFill="1" applyBorder="1" applyAlignment="1">
      <alignment vertical="center"/>
    </xf>
    <xf numFmtId="0" fontId="40" fillId="28" borderId="10" xfId="0" applyFont="1" applyFill="1" applyBorder="1" applyAlignment="1">
      <alignment vertical="center"/>
    </xf>
    <xf numFmtId="0" fontId="62" fillId="28" borderId="10" xfId="0" applyFont="1" applyFill="1" applyBorder="1" applyAlignment="1">
      <alignment vertical="center"/>
    </xf>
    <xf numFmtId="0" fontId="65" fillId="28" borderId="28" xfId="44" applyFont="1" applyFill="1" applyBorder="1" applyAlignment="1">
      <alignment horizontal="center" vertical="center"/>
    </xf>
    <xf numFmtId="0" fontId="65" fillId="28" borderId="27" xfId="44" applyFont="1" applyFill="1" applyBorder="1" applyAlignment="1">
      <alignment horizontal="center" vertical="center"/>
    </xf>
    <xf numFmtId="0" fontId="65" fillId="28" borderId="39" xfId="44" applyFont="1" applyFill="1" applyBorder="1" applyAlignment="1">
      <alignment horizontal="center" vertical="center"/>
    </xf>
    <xf numFmtId="0" fontId="42" fillId="0" borderId="18" xfId="0" applyFont="1" applyFill="1" applyBorder="1" applyAlignment="1" applyProtection="1">
      <alignment horizontal="center" vertical="center"/>
      <protection hidden="1"/>
    </xf>
    <xf numFmtId="0" fontId="62" fillId="0" borderId="16" xfId="0" applyFont="1" applyBorder="1"/>
    <xf numFmtId="0" fontId="62" fillId="0" borderId="16" xfId="0" applyFont="1" applyBorder="1" applyAlignment="1">
      <alignment vertical="center" wrapText="1"/>
    </xf>
    <xf numFmtId="0" fontId="50" fillId="28" borderId="0" xfId="0" applyFont="1" applyFill="1" applyBorder="1" applyAlignment="1">
      <alignment horizontal="left" vertical="center"/>
    </xf>
    <xf numFmtId="167" fontId="62" fillId="32" borderId="35" xfId="0" applyNumberFormat="1" applyFont="1" applyFill="1" applyBorder="1" applyAlignment="1">
      <alignment horizontal="center" vertical="center"/>
    </xf>
    <xf numFmtId="0" fontId="62" fillId="32" borderId="35" xfId="0" applyFont="1" applyFill="1" applyBorder="1" applyAlignment="1">
      <alignment horizontal="center" vertical="center"/>
    </xf>
    <xf numFmtId="0" fontId="62" fillId="32" borderId="35" xfId="0" applyFont="1" applyFill="1" applyBorder="1" applyAlignment="1">
      <alignment horizontal="left" vertical="center"/>
    </xf>
    <xf numFmtId="0" fontId="62" fillId="33" borderId="35" xfId="0" applyFont="1" applyFill="1" applyBorder="1" applyAlignment="1">
      <alignment vertical="center"/>
    </xf>
    <xf numFmtId="167" fontId="66" fillId="34" borderId="35" xfId="0" applyNumberFormat="1" applyFont="1" applyFill="1" applyBorder="1" applyAlignment="1">
      <alignment horizontal="center" vertical="center"/>
    </xf>
    <xf numFmtId="0" fontId="42" fillId="32" borderId="18" xfId="0" applyFont="1" applyFill="1" applyBorder="1" applyAlignment="1" applyProtection="1">
      <alignment vertical="center" wrapText="1"/>
      <protection hidden="1"/>
    </xf>
    <xf numFmtId="0" fontId="42" fillId="32" borderId="19" xfId="0" applyFont="1" applyFill="1" applyBorder="1" applyAlignment="1">
      <alignment horizontal="left" vertical="center" wrapText="1"/>
    </xf>
    <xf numFmtId="0" fontId="42" fillId="32" borderId="18" xfId="0" applyFont="1" applyFill="1" applyBorder="1" applyAlignment="1">
      <alignment horizontal="center" vertical="center" wrapText="1"/>
    </xf>
    <xf numFmtId="168" fontId="42" fillId="32" borderId="18" xfId="0" applyNumberFormat="1" applyFont="1" applyFill="1" applyBorder="1" applyAlignment="1" applyProtection="1">
      <alignment horizontal="center" vertical="center"/>
      <protection hidden="1"/>
    </xf>
    <xf numFmtId="0" fontId="42" fillId="32" borderId="18" xfId="0" applyFont="1" applyFill="1" applyBorder="1" applyAlignment="1" applyProtection="1">
      <alignment horizontal="center" vertical="top"/>
      <protection hidden="1"/>
    </xf>
    <xf numFmtId="0" fontId="42" fillId="32" borderId="18" xfId="0" applyFont="1" applyFill="1" applyBorder="1" applyAlignment="1" applyProtection="1">
      <alignment vertical="top"/>
      <protection hidden="1"/>
    </xf>
    <xf numFmtId="0" fontId="42" fillId="32" borderId="18" xfId="0" applyFont="1" applyFill="1" applyBorder="1" applyAlignment="1">
      <alignment vertical="center" wrapText="1"/>
    </xf>
    <xf numFmtId="0" fontId="42" fillId="32" borderId="18" xfId="0" applyFont="1" applyFill="1" applyBorder="1" applyAlignment="1" applyProtection="1">
      <alignment vertical="center"/>
      <protection hidden="1"/>
    </xf>
    <xf numFmtId="0" fontId="42" fillId="32" borderId="18" xfId="0" applyFont="1" applyFill="1" applyBorder="1" applyAlignment="1" applyProtection="1">
      <alignment horizontal="center" vertical="center"/>
      <protection hidden="1"/>
    </xf>
    <xf numFmtId="0" fontId="42" fillId="32" borderId="19" xfId="0" applyFont="1" applyFill="1" applyBorder="1" applyAlignment="1">
      <alignment vertical="center" wrapText="1"/>
    </xf>
    <xf numFmtId="0" fontId="48" fillId="32" borderId="18" xfId="0" applyFont="1" applyFill="1" applyBorder="1" applyAlignment="1">
      <alignment horizontal="center" vertical="center" wrapText="1"/>
    </xf>
    <xf numFmtId="0" fontId="46" fillId="32" borderId="23" xfId="0" applyFont="1" applyFill="1" applyBorder="1" applyAlignment="1">
      <alignment horizontal="center" vertical="center" wrapText="1"/>
    </xf>
    <xf numFmtId="0" fontId="42" fillId="32" borderId="18" xfId="0" applyFont="1" applyFill="1" applyBorder="1" applyAlignment="1" applyProtection="1">
      <alignment horizontal="center" vertical="center" wrapText="1"/>
      <protection hidden="1"/>
    </xf>
    <xf numFmtId="0" fontId="42" fillId="32" borderId="19" xfId="0" applyFont="1" applyFill="1" applyBorder="1" applyAlignment="1" applyProtection="1">
      <alignment horizontal="center" vertical="center" wrapText="1"/>
      <protection hidden="1"/>
    </xf>
    <xf numFmtId="0" fontId="42" fillId="32" borderId="19" xfId="0" applyFont="1" applyFill="1" applyBorder="1" applyAlignment="1">
      <alignment horizontal="center" vertical="center" wrapText="1"/>
    </xf>
    <xf numFmtId="165" fontId="42" fillId="35" borderId="18" xfId="33" applyFont="1" applyFill="1" applyBorder="1" applyAlignment="1">
      <alignment vertical="center"/>
    </xf>
    <xf numFmtId="0" fontId="42" fillId="35" borderId="18" xfId="0" applyFont="1" applyFill="1" applyBorder="1" applyAlignment="1" applyProtection="1">
      <alignment horizontal="center" vertical="center"/>
      <protection hidden="1"/>
    </xf>
    <xf numFmtId="0" fontId="50" fillId="32" borderId="46" xfId="0" applyFont="1" applyFill="1" applyBorder="1" applyAlignment="1" applyProtection="1">
      <alignment horizontal="center" vertical="center" wrapText="1"/>
      <protection locked="0"/>
    </xf>
    <xf numFmtId="0" fontId="50" fillId="32" borderId="22" xfId="0" applyFont="1" applyFill="1" applyBorder="1" applyAlignment="1" applyProtection="1">
      <alignment horizontal="center" vertical="center" wrapText="1"/>
      <protection locked="0"/>
    </xf>
    <xf numFmtId="0" fontId="50" fillId="32" borderId="21" xfId="0" applyFont="1" applyFill="1" applyBorder="1" applyAlignment="1" applyProtection="1">
      <alignment horizontal="center" vertical="center" wrapText="1"/>
      <protection locked="0"/>
    </xf>
    <xf numFmtId="0" fontId="50" fillId="32" borderId="18" xfId="0" applyFont="1" applyFill="1" applyBorder="1" applyAlignment="1" applyProtection="1">
      <alignment horizontal="center" vertical="center" wrapText="1"/>
      <protection locked="0"/>
    </xf>
    <xf numFmtId="0" fontId="50" fillId="32" borderId="47" xfId="0" applyFont="1" applyFill="1" applyBorder="1" applyAlignment="1" applyProtection="1">
      <alignment horizontal="center" vertical="center" wrapText="1"/>
      <protection locked="0"/>
    </xf>
    <xf numFmtId="0" fontId="50" fillId="32" borderId="48" xfId="0" applyFont="1" applyFill="1" applyBorder="1" applyAlignment="1" applyProtection="1">
      <alignment horizontal="center" vertical="center" wrapText="1"/>
      <protection locked="0"/>
    </xf>
    <xf numFmtId="0" fontId="67" fillId="34" borderId="49" xfId="0" applyFont="1" applyFill="1" applyBorder="1" applyAlignment="1" applyProtection="1">
      <alignment horizontal="center" vertical="center"/>
      <protection hidden="1"/>
    </xf>
    <xf numFmtId="0" fontId="67" fillId="34" borderId="50" xfId="0" applyFont="1" applyFill="1" applyBorder="1" applyAlignment="1" applyProtection="1">
      <alignment horizontal="center" vertical="center"/>
      <protection hidden="1"/>
    </xf>
    <xf numFmtId="4" fontId="68" fillId="34" borderId="51" xfId="0" applyNumberFormat="1" applyFont="1" applyFill="1" applyBorder="1" applyAlignment="1" applyProtection="1">
      <alignment horizontal="center" vertical="center"/>
      <protection locked="0"/>
    </xf>
    <xf numFmtId="4" fontId="67" fillId="34" borderId="52" xfId="0" applyNumberFormat="1" applyFont="1" applyFill="1" applyBorder="1" applyAlignment="1" applyProtection="1">
      <alignment horizontal="center" vertical="center"/>
      <protection hidden="1"/>
    </xf>
    <xf numFmtId="0" fontId="67" fillId="34" borderId="18" xfId="0" applyFont="1" applyFill="1" applyBorder="1" applyAlignment="1">
      <alignment horizontal="center" vertical="center"/>
    </xf>
    <xf numFmtId="0" fontId="45" fillId="32" borderId="18" xfId="36" applyFont="1" applyFill="1" applyBorder="1" applyAlignment="1" applyProtection="1">
      <alignment vertical="top" wrapText="1"/>
      <protection locked="0"/>
    </xf>
    <xf numFmtId="0" fontId="42" fillId="32" borderId="18" xfId="0" applyFont="1" applyFill="1" applyBorder="1" applyAlignment="1">
      <alignment horizontal="left" vertical="center" wrapText="1"/>
    </xf>
    <xf numFmtId="169" fontId="69" fillId="34" borderId="33" xfId="0" applyNumberFormat="1" applyFont="1" applyFill="1" applyBorder="1" applyAlignment="1">
      <alignment horizontal="center" vertical="center"/>
    </xf>
    <xf numFmtId="171" fontId="69" fillId="34" borderId="32" xfId="38" applyNumberFormat="1" applyFont="1" applyFill="1" applyBorder="1" applyAlignment="1">
      <alignment horizontal="center" vertical="center"/>
    </xf>
    <xf numFmtId="169" fontId="69" fillId="34" borderId="20" xfId="0" applyNumberFormat="1" applyFont="1" applyFill="1" applyBorder="1" applyAlignment="1">
      <alignment horizontal="center" vertical="center"/>
    </xf>
    <xf numFmtId="171" fontId="69" fillId="34" borderId="41" xfId="38" applyNumberFormat="1" applyFont="1" applyFill="1" applyBorder="1" applyAlignment="1">
      <alignment horizontal="center" vertical="center"/>
    </xf>
    <xf numFmtId="169" fontId="69" fillId="34" borderId="0" xfId="0" applyNumberFormat="1" applyFont="1" applyFill="1" applyBorder="1" applyAlignment="1">
      <alignment horizontal="center" vertical="center"/>
    </xf>
    <xf numFmtId="169" fontId="69" fillId="34" borderId="35" xfId="0" applyNumberFormat="1" applyFont="1" applyFill="1" applyBorder="1" applyAlignment="1">
      <alignment horizontal="center" vertical="center"/>
    </xf>
    <xf numFmtId="10" fontId="69" fillId="34" borderId="35" xfId="0" applyNumberFormat="1" applyFont="1" applyFill="1" applyBorder="1" applyAlignment="1">
      <alignment horizontal="center" vertical="center"/>
    </xf>
    <xf numFmtId="0" fontId="69" fillId="34" borderId="18" xfId="36" applyFont="1" applyFill="1" applyBorder="1" applyAlignment="1" applyProtection="1">
      <alignment horizontal="center" vertical="center"/>
      <protection hidden="1"/>
    </xf>
    <xf numFmtId="9" fontId="70" fillId="34" borderId="18" xfId="38" applyFont="1" applyFill="1" applyBorder="1" applyAlignment="1" applyProtection="1">
      <alignment horizontal="center" vertical="center"/>
      <protection hidden="1"/>
    </xf>
    <xf numFmtId="169" fontId="70" fillId="34" borderId="18" xfId="38" applyNumberFormat="1" applyFont="1" applyFill="1" applyBorder="1" applyAlignment="1" applyProtection="1">
      <alignment horizontal="center" vertical="center"/>
      <protection hidden="1"/>
    </xf>
    <xf numFmtId="14" fontId="71" fillId="34" borderId="16" xfId="0" applyNumberFormat="1" applyFont="1" applyFill="1" applyBorder="1" applyAlignment="1" applyProtection="1">
      <alignment horizontal="center" vertical="center"/>
      <protection hidden="1"/>
    </xf>
    <xf numFmtId="14" fontId="71" fillId="34" borderId="44" xfId="0" applyNumberFormat="1" applyFont="1" applyFill="1" applyBorder="1" applyAlignment="1" applyProtection="1">
      <alignment horizontal="center" vertical="center"/>
      <protection hidden="1"/>
    </xf>
    <xf numFmtId="0" fontId="57" fillId="34" borderId="40" xfId="44" applyFont="1" applyFill="1" applyBorder="1" applyAlignment="1" applyProtection="1">
      <alignment vertical="top" wrapText="1"/>
      <protection locked="0"/>
    </xf>
    <xf numFmtId="0" fontId="57" fillId="34" borderId="13" xfId="44" applyFont="1" applyFill="1" applyBorder="1" applyAlignment="1" applyProtection="1">
      <alignment vertical="top" wrapText="1"/>
      <protection locked="0"/>
    </xf>
    <xf numFmtId="0" fontId="70" fillId="34" borderId="40" xfId="44" applyFont="1" applyFill="1" applyBorder="1" applyAlignment="1" applyProtection="1">
      <alignment vertical="top" wrapText="1"/>
      <protection locked="0"/>
    </xf>
    <xf numFmtId="0" fontId="70" fillId="34" borderId="13" xfId="44" applyFont="1" applyFill="1" applyBorder="1" applyAlignment="1" applyProtection="1">
      <alignment vertical="top" wrapText="1"/>
      <protection locked="0"/>
    </xf>
    <xf numFmtId="14" fontId="71" fillId="28" borderId="0" xfId="0" applyNumberFormat="1" applyFont="1" applyFill="1" applyBorder="1" applyAlignment="1" applyProtection="1">
      <alignment horizontal="center" vertical="center"/>
      <protection hidden="1"/>
    </xf>
    <xf numFmtId="165" fontId="68" fillId="34" borderId="35" xfId="0" applyNumberFormat="1" applyFont="1" applyFill="1" applyBorder="1" applyAlignment="1">
      <alignment vertical="center"/>
    </xf>
    <xf numFmtId="164" fontId="67" fillId="34" borderId="53" xfId="0" applyNumberFormat="1" applyFont="1" applyFill="1" applyBorder="1" applyAlignment="1">
      <alignment horizontal="right" vertical="center"/>
    </xf>
    <xf numFmtId="14" fontId="68" fillId="34" borderId="17" xfId="0" applyNumberFormat="1" applyFont="1" applyFill="1" applyBorder="1" applyAlignment="1">
      <alignment vertical="center"/>
    </xf>
    <xf numFmtId="0" fontId="68" fillId="34" borderId="38" xfId="0" applyFont="1" applyFill="1" applyBorder="1" applyAlignment="1">
      <alignment horizontal="center" vertical="center"/>
    </xf>
    <xf numFmtId="14" fontId="68" fillId="34" borderId="38" xfId="0" applyNumberFormat="1" applyFont="1" applyFill="1" applyBorder="1" applyAlignment="1">
      <alignment vertical="center"/>
    </xf>
    <xf numFmtId="165" fontId="67" fillId="34" borderId="14" xfId="33" applyFont="1" applyFill="1" applyBorder="1" applyAlignment="1">
      <alignment horizontal="right" vertical="center"/>
    </xf>
    <xf numFmtId="164" fontId="67" fillId="34" borderId="53" xfId="0" applyNumberFormat="1" applyFont="1" applyFill="1" applyBorder="1" applyAlignment="1">
      <alignment vertical="center"/>
    </xf>
    <xf numFmtId="165" fontId="68" fillId="34" borderId="0" xfId="0" applyNumberFormat="1" applyFont="1" applyFill="1" applyBorder="1" applyAlignment="1">
      <alignment horizontal="center" vertical="center"/>
    </xf>
    <xf numFmtId="0" fontId="62" fillId="28" borderId="14" xfId="0" applyFont="1" applyFill="1" applyBorder="1" applyAlignment="1"/>
    <xf numFmtId="0" fontId="62" fillId="32" borderId="18" xfId="0" applyFont="1" applyFill="1" applyBorder="1" applyAlignment="1">
      <alignment horizontal="center" vertical="center" wrapText="1"/>
    </xf>
    <xf numFmtId="9" fontId="62" fillId="32" borderId="44" xfId="0" applyNumberFormat="1" applyFont="1" applyFill="1" applyBorder="1" applyAlignment="1">
      <alignment horizontal="center" vertical="center"/>
    </xf>
    <xf numFmtId="0" fontId="71" fillId="34" borderId="32" xfId="0" applyFont="1" applyFill="1" applyBorder="1" applyAlignment="1">
      <alignment horizontal="left" vertical="center"/>
    </xf>
    <xf numFmtId="0" fontId="71" fillId="34" borderId="41" xfId="0" applyFont="1" applyFill="1" applyBorder="1" applyAlignment="1">
      <alignment horizontal="left" vertical="center"/>
    </xf>
    <xf numFmtId="0" fontId="71" fillId="34" borderId="54" xfId="0" applyFont="1" applyFill="1" applyBorder="1" applyAlignment="1">
      <alignment horizontal="left" vertical="center"/>
    </xf>
    <xf numFmtId="0" fontId="62" fillId="32" borderId="34" xfId="0" applyFont="1" applyFill="1" applyBorder="1" applyAlignment="1">
      <alignment horizontal="left" vertical="center" wrapText="1"/>
    </xf>
    <xf numFmtId="0" fontId="62" fillId="32" borderId="55" xfId="0" applyFont="1" applyFill="1" applyBorder="1" applyAlignment="1">
      <alignment horizontal="left" vertical="center" wrapText="1"/>
    </xf>
    <xf numFmtId="0" fontId="62" fillId="32" borderId="56" xfId="0" applyFont="1" applyFill="1" applyBorder="1" applyAlignment="1">
      <alignment horizontal="left" vertical="center" wrapText="1"/>
    </xf>
    <xf numFmtId="0" fontId="72" fillId="34" borderId="35" xfId="0" applyFont="1" applyFill="1" applyBorder="1" applyAlignment="1">
      <alignment horizontal="left" vertical="center" wrapText="1"/>
    </xf>
    <xf numFmtId="2" fontId="19" fillId="0" borderId="0" xfId="0" applyNumberFormat="1" applyFont="1" applyBorder="1"/>
    <xf numFmtId="0" fontId="31" fillId="0" borderId="18" xfId="0" applyFont="1" applyBorder="1"/>
    <xf numFmtId="0" fontId="19" fillId="0" borderId="18" xfId="0" applyFont="1" applyBorder="1"/>
    <xf numFmtId="4" fontId="67" fillId="34" borderId="45" xfId="0" applyNumberFormat="1" applyFont="1" applyFill="1" applyBorder="1" applyAlignment="1" applyProtection="1">
      <alignment horizontal="center" vertical="center"/>
      <protection hidden="1"/>
    </xf>
    <xf numFmtId="0" fontId="19" fillId="0" borderId="48" xfId="0" applyFont="1" applyBorder="1"/>
    <xf numFmtId="4" fontId="67" fillId="34" borderId="18" xfId="0" applyNumberFormat="1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4" fillId="0" borderId="12" xfId="0" applyFont="1" applyBorder="1" applyAlignment="1">
      <alignment horizontal="center" vertical="center" wrapText="1"/>
    </xf>
    <xf numFmtId="0" fontId="76" fillId="0" borderId="0" xfId="44" applyFont="1" applyBorder="1" applyAlignment="1">
      <alignment horizontal="center" vertical="center"/>
    </xf>
    <xf numFmtId="0" fontId="62" fillId="32" borderId="50" xfId="0" applyFont="1" applyFill="1" applyBorder="1" applyAlignment="1">
      <alignment horizontal="center" vertical="center"/>
    </xf>
    <xf numFmtId="0" fontId="62" fillId="0" borderId="36" xfId="0" applyFont="1" applyBorder="1" applyAlignment="1">
      <alignment horizontal="center" vertical="center" wrapText="1"/>
    </xf>
    <xf numFmtId="0" fontId="62" fillId="0" borderId="57" xfId="0" applyFont="1" applyBorder="1" applyAlignment="1">
      <alignment horizontal="center" vertical="center" wrapText="1"/>
    </xf>
    <xf numFmtId="0" fontId="62" fillId="0" borderId="45" xfId="0" applyFont="1" applyBorder="1" applyAlignment="1">
      <alignment horizontal="center" vertical="center" wrapText="1"/>
    </xf>
    <xf numFmtId="0" fontId="62" fillId="0" borderId="36" xfId="0" applyFont="1" applyBorder="1" applyAlignment="1">
      <alignment horizontal="center" vertical="center"/>
    </xf>
    <xf numFmtId="0" fontId="62" fillId="0" borderId="45" xfId="0" applyFont="1" applyBorder="1" applyAlignment="1">
      <alignment horizontal="center" vertical="center"/>
    </xf>
    <xf numFmtId="0" fontId="62" fillId="32" borderId="11" xfId="0" applyFont="1" applyFill="1" applyBorder="1" applyAlignment="1">
      <alignment horizontal="center" vertical="center"/>
    </xf>
    <xf numFmtId="0" fontId="62" fillId="32" borderId="13" xfId="0" applyFont="1" applyFill="1" applyBorder="1" applyAlignment="1">
      <alignment horizontal="center" vertical="center"/>
    </xf>
    <xf numFmtId="0" fontId="62" fillId="32" borderId="38" xfId="0" applyFont="1" applyFill="1" applyBorder="1" applyAlignment="1">
      <alignment horizontal="center" vertical="center"/>
    </xf>
    <xf numFmtId="0" fontId="62" fillId="32" borderId="26" xfId="0" applyFont="1" applyFill="1" applyBorder="1" applyAlignment="1">
      <alignment horizontal="center" vertical="center"/>
    </xf>
    <xf numFmtId="0" fontId="71" fillId="34" borderId="36" xfId="0" applyFont="1" applyFill="1" applyBorder="1" applyAlignment="1">
      <alignment horizontal="left" vertical="center"/>
    </xf>
    <xf numFmtId="0" fontId="71" fillId="34" borderId="57" xfId="0" applyFont="1" applyFill="1" applyBorder="1" applyAlignment="1">
      <alignment horizontal="left" vertical="center"/>
    </xf>
    <xf numFmtId="0" fontId="71" fillId="34" borderId="45" xfId="0" applyFont="1" applyFill="1" applyBorder="1" applyAlignment="1">
      <alignment horizontal="left" vertical="center"/>
    </xf>
    <xf numFmtId="165" fontId="71" fillId="34" borderId="36" xfId="0" applyNumberFormat="1" applyFont="1" applyFill="1" applyBorder="1" applyAlignment="1">
      <alignment horizontal="left" vertical="center"/>
    </xf>
    <xf numFmtId="165" fontId="71" fillId="34" borderId="57" xfId="0" applyNumberFormat="1" applyFont="1" applyFill="1" applyBorder="1" applyAlignment="1">
      <alignment horizontal="left" vertical="center"/>
    </xf>
    <xf numFmtId="165" fontId="71" fillId="34" borderId="45" xfId="0" applyNumberFormat="1" applyFont="1" applyFill="1" applyBorder="1" applyAlignment="1">
      <alignment horizontal="left" vertical="center"/>
    </xf>
    <xf numFmtId="165" fontId="62" fillId="32" borderId="36" xfId="33" applyFont="1" applyFill="1" applyBorder="1" applyAlignment="1">
      <alignment horizontal="center" vertical="center"/>
    </xf>
    <xf numFmtId="165" fontId="62" fillId="32" borderId="57" xfId="33" applyFont="1" applyFill="1" applyBorder="1" applyAlignment="1">
      <alignment horizontal="center" vertical="center"/>
    </xf>
    <xf numFmtId="165" fontId="62" fillId="32" borderId="45" xfId="33" applyFont="1" applyFill="1" applyBorder="1" applyAlignment="1">
      <alignment horizontal="center" vertical="center"/>
    </xf>
    <xf numFmtId="0" fontId="36" fillId="32" borderId="36" xfId="0" applyFont="1" applyFill="1" applyBorder="1" applyAlignment="1" applyProtection="1">
      <alignment horizontal="center" vertical="center"/>
      <protection hidden="1"/>
    </xf>
    <xf numFmtId="0" fontId="36" fillId="32" borderId="57" xfId="0" applyFont="1" applyFill="1" applyBorder="1" applyAlignment="1" applyProtection="1">
      <alignment horizontal="center" vertical="center"/>
      <protection hidden="1"/>
    </xf>
    <xf numFmtId="0" fontId="36" fillId="32" borderId="45" xfId="0" applyFont="1" applyFill="1" applyBorder="1" applyAlignment="1" applyProtection="1">
      <alignment horizontal="center" vertical="center"/>
      <protection hidden="1"/>
    </xf>
    <xf numFmtId="0" fontId="62" fillId="32" borderId="58" xfId="0" applyFont="1" applyFill="1" applyBorder="1" applyAlignment="1">
      <alignment horizontal="center" vertical="center"/>
    </xf>
    <xf numFmtId="0" fontId="62" fillId="32" borderId="25" xfId="0" applyFont="1" applyFill="1" applyBorder="1" applyAlignment="1">
      <alignment horizontal="center" vertical="center"/>
    </xf>
    <xf numFmtId="0" fontId="75" fillId="32" borderId="36" xfId="31" applyFont="1" applyFill="1" applyBorder="1" applyAlignment="1">
      <alignment horizontal="center" vertical="center"/>
    </xf>
    <xf numFmtId="0" fontId="62" fillId="32" borderId="57" xfId="0" applyFont="1" applyFill="1" applyBorder="1" applyAlignment="1">
      <alignment horizontal="center" vertical="center"/>
    </xf>
    <xf numFmtId="0" fontId="62" fillId="32" borderId="45" xfId="0" applyFont="1" applyFill="1" applyBorder="1" applyAlignment="1">
      <alignment horizontal="center" vertical="center"/>
    </xf>
    <xf numFmtId="0" fontId="66" fillId="33" borderId="36" xfId="0" applyFont="1" applyFill="1" applyBorder="1" applyAlignment="1">
      <alignment horizontal="left" vertical="center"/>
    </xf>
    <xf numFmtId="0" fontId="66" fillId="33" borderId="57" xfId="0" applyFont="1" applyFill="1" applyBorder="1" applyAlignment="1">
      <alignment horizontal="left" vertical="center"/>
    </xf>
    <xf numFmtId="0" fontId="66" fillId="33" borderId="45" xfId="0" applyFont="1" applyFill="1" applyBorder="1" applyAlignment="1">
      <alignment horizontal="left" vertical="center"/>
    </xf>
    <xf numFmtId="0" fontId="37" fillId="32" borderId="36" xfId="0" applyFont="1" applyFill="1" applyBorder="1" applyAlignment="1">
      <alignment horizontal="left" vertical="center"/>
    </xf>
    <xf numFmtId="0" fontId="62" fillId="32" borderId="57" xfId="0" applyFont="1" applyFill="1" applyBorder="1" applyAlignment="1">
      <alignment horizontal="left" vertical="center"/>
    </xf>
    <xf numFmtId="0" fontId="62" fillId="32" borderId="45" xfId="0" applyFont="1" applyFill="1" applyBorder="1" applyAlignment="1">
      <alignment horizontal="left" vertical="center"/>
    </xf>
    <xf numFmtId="0" fontId="62" fillId="32" borderId="36" xfId="0" applyFont="1" applyFill="1" applyBorder="1" applyAlignment="1">
      <alignment horizontal="left" vertical="center"/>
    </xf>
    <xf numFmtId="0" fontId="62" fillId="32" borderId="52" xfId="0" applyFont="1" applyFill="1" applyBorder="1" applyAlignment="1">
      <alignment horizontal="center" vertical="center"/>
    </xf>
    <xf numFmtId="0" fontId="34" fillId="32" borderId="30" xfId="0" applyFont="1" applyFill="1" applyBorder="1" applyAlignment="1">
      <alignment horizontal="center" vertical="center"/>
    </xf>
    <xf numFmtId="0" fontId="34" fillId="32" borderId="50" xfId="0" applyFont="1" applyFill="1" applyBorder="1" applyAlignment="1">
      <alignment horizontal="center" vertical="center"/>
    </xf>
    <xf numFmtId="0" fontId="62" fillId="28" borderId="10" xfId="0" applyFont="1" applyFill="1" applyBorder="1" applyAlignment="1">
      <alignment horizontal="center" vertical="center"/>
    </xf>
    <xf numFmtId="0" fontId="62" fillId="28" borderId="0" xfId="0" applyFont="1" applyFill="1" applyBorder="1" applyAlignment="1">
      <alignment horizontal="center" vertical="center"/>
    </xf>
    <xf numFmtId="0" fontId="62" fillId="32" borderId="18" xfId="0" applyFont="1" applyFill="1" applyBorder="1" applyAlignment="1">
      <alignment horizontal="center" vertical="center"/>
    </xf>
    <xf numFmtId="0" fontId="62" fillId="32" borderId="44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 wrapText="1"/>
    </xf>
    <xf numFmtId="0" fontId="77" fillId="24" borderId="7" xfId="44" applyFont="1" applyFill="1" applyAlignment="1" applyProtection="1">
      <alignment horizontal="center" vertical="center"/>
      <protection hidden="1"/>
    </xf>
    <xf numFmtId="0" fontId="46" fillId="24" borderId="48" xfId="0" applyFont="1" applyFill="1" applyBorder="1" applyAlignment="1">
      <alignment horizontal="center" vertical="center" wrapText="1"/>
    </xf>
    <xf numFmtId="0" fontId="46" fillId="24" borderId="22" xfId="0" applyFont="1" applyFill="1" applyBorder="1" applyAlignment="1">
      <alignment horizontal="center" vertical="center" wrapText="1"/>
    </xf>
    <xf numFmtId="0" fontId="46" fillId="32" borderId="19" xfId="0" applyFont="1" applyFill="1" applyBorder="1" applyAlignment="1">
      <alignment horizontal="center" vertical="center" wrapText="1"/>
    </xf>
    <xf numFmtId="0" fontId="46" fillId="32" borderId="20" xfId="0" applyFont="1" applyFill="1" applyBorder="1" applyAlignment="1">
      <alignment horizontal="center" vertical="center" wrapText="1"/>
    </xf>
    <xf numFmtId="0" fontId="43" fillId="32" borderId="19" xfId="0" applyFont="1" applyFill="1" applyBorder="1" applyAlignment="1">
      <alignment horizontal="center" vertical="center" wrapText="1"/>
    </xf>
    <xf numFmtId="0" fontId="43" fillId="32" borderId="20" xfId="0" applyFont="1" applyFill="1" applyBorder="1" applyAlignment="1">
      <alignment horizontal="center" vertical="center" wrapText="1"/>
    </xf>
    <xf numFmtId="0" fontId="43" fillId="24" borderId="19" xfId="0" applyFont="1" applyFill="1" applyBorder="1" applyAlignment="1" applyProtection="1">
      <alignment horizontal="center" vertical="center"/>
      <protection hidden="1"/>
    </xf>
    <xf numFmtId="0" fontId="43" fillId="24" borderId="20" xfId="0" applyFont="1" applyFill="1" applyBorder="1" applyAlignment="1" applyProtection="1">
      <alignment horizontal="center" vertical="center"/>
      <protection hidden="1"/>
    </xf>
    <xf numFmtId="0" fontId="78" fillId="34" borderId="18" xfId="0" applyFont="1" applyFill="1" applyBorder="1" applyAlignment="1" applyProtection="1">
      <alignment horizontal="center" vertical="center"/>
      <protection hidden="1"/>
    </xf>
    <xf numFmtId="0" fontId="42" fillId="32" borderId="48" xfId="0" applyFont="1" applyFill="1" applyBorder="1" applyAlignment="1" applyProtection="1">
      <alignment horizontal="center" vertical="center" wrapText="1"/>
      <protection hidden="1"/>
    </xf>
    <xf numFmtId="0" fontId="42" fillId="32" borderId="59" xfId="0" applyFont="1" applyFill="1" applyBorder="1" applyAlignment="1" applyProtection="1">
      <alignment horizontal="center" vertical="center" wrapText="1"/>
      <protection hidden="1"/>
    </xf>
    <xf numFmtId="0" fontId="42" fillId="32" borderId="22" xfId="0" applyFont="1" applyFill="1" applyBorder="1" applyAlignment="1" applyProtection="1">
      <alignment horizontal="center" vertical="center" wrapText="1"/>
      <protection hidden="1"/>
    </xf>
    <xf numFmtId="0" fontId="43" fillId="24" borderId="48" xfId="0" applyFont="1" applyFill="1" applyBorder="1" applyAlignment="1" applyProtection="1">
      <alignment horizontal="center" vertical="center"/>
      <protection hidden="1"/>
    </xf>
    <xf numFmtId="0" fontId="43" fillId="24" borderId="22" xfId="0" applyFont="1" applyFill="1" applyBorder="1" applyAlignment="1" applyProtection="1">
      <alignment horizontal="center" vertical="center"/>
      <protection hidden="1"/>
    </xf>
    <xf numFmtId="0" fontId="43" fillId="32" borderId="48" xfId="0" applyFont="1" applyFill="1" applyBorder="1" applyAlignment="1" applyProtection="1">
      <alignment horizontal="center" vertical="center"/>
      <protection hidden="1"/>
    </xf>
    <xf numFmtId="0" fontId="43" fillId="32" borderId="59" xfId="0" applyFont="1" applyFill="1" applyBorder="1" applyAlignment="1" applyProtection="1">
      <alignment horizontal="center" vertical="center"/>
      <protection hidden="1"/>
    </xf>
    <xf numFmtId="0" fontId="43" fillId="32" borderId="22" xfId="0" applyFont="1" applyFill="1" applyBorder="1" applyAlignment="1" applyProtection="1">
      <alignment horizontal="center" vertical="center"/>
      <protection hidden="1"/>
    </xf>
    <xf numFmtId="0" fontId="49" fillId="24" borderId="60" xfId="0" applyFont="1" applyFill="1" applyBorder="1" applyAlignment="1">
      <alignment horizontal="left" vertical="center" wrapText="1"/>
    </xf>
    <xf numFmtId="0" fontId="45" fillId="24" borderId="18" xfId="0" applyFont="1" applyFill="1" applyBorder="1" applyAlignment="1" applyProtection="1">
      <alignment horizontal="center" vertical="center"/>
      <protection hidden="1"/>
    </xf>
    <xf numFmtId="0" fontId="42" fillId="32" borderId="18" xfId="0" applyFont="1" applyFill="1" applyBorder="1" applyAlignment="1" applyProtection="1">
      <alignment horizontal="center" vertical="center" wrapText="1"/>
      <protection hidden="1"/>
    </xf>
    <xf numFmtId="0" fontId="47" fillId="32" borderId="19" xfId="0" applyFont="1" applyFill="1" applyBorder="1" applyAlignment="1" applyProtection="1">
      <alignment horizontal="center" vertical="center"/>
      <protection hidden="1"/>
    </xf>
    <xf numFmtId="0" fontId="47" fillId="32" borderId="20" xfId="0" applyFont="1" applyFill="1" applyBorder="1" applyAlignment="1" applyProtection="1">
      <alignment horizontal="center" vertical="center"/>
      <protection hidden="1"/>
    </xf>
    <xf numFmtId="0" fontId="50" fillId="32" borderId="46" xfId="0" applyFont="1" applyFill="1" applyBorder="1" applyAlignment="1" applyProtection="1">
      <alignment horizontal="left" vertical="center" wrapText="1"/>
      <protection locked="0"/>
    </xf>
    <xf numFmtId="0" fontId="50" fillId="32" borderId="22" xfId="0" applyFont="1" applyFill="1" applyBorder="1" applyAlignment="1" applyProtection="1">
      <alignment horizontal="left" vertical="center" wrapText="1"/>
      <protection locked="0"/>
    </xf>
    <xf numFmtId="0" fontId="50" fillId="32" borderId="51" xfId="0" applyFont="1" applyFill="1" applyBorder="1" applyAlignment="1" applyProtection="1">
      <alignment horizontal="left" vertical="center" wrapText="1"/>
      <protection locked="0"/>
    </xf>
    <xf numFmtId="0" fontId="41" fillId="24" borderId="27" xfId="0" applyFont="1" applyFill="1" applyBorder="1" applyAlignment="1" applyProtection="1">
      <alignment horizontal="left" vertical="center" wrapText="1"/>
      <protection hidden="1"/>
    </xf>
    <xf numFmtId="0" fontId="41" fillId="24" borderId="57" xfId="0" applyFont="1" applyFill="1" applyBorder="1" applyAlignment="1" applyProtection="1">
      <alignment horizontal="left" vertical="center" wrapText="1"/>
      <protection hidden="1"/>
    </xf>
    <xf numFmtId="0" fontId="51" fillId="24" borderId="66" xfId="0" applyFont="1" applyFill="1" applyBorder="1" applyAlignment="1" applyProtection="1">
      <alignment horizontal="center" vertical="center" wrapText="1"/>
      <protection hidden="1"/>
    </xf>
    <xf numFmtId="0" fontId="51" fillId="24" borderId="58" xfId="0" applyFont="1" applyFill="1" applyBorder="1" applyAlignment="1" applyProtection="1">
      <alignment horizontal="center" vertical="center" wrapText="1"/>
      <protection hidden="1"/>
    </xf>
    <xf numFmtId="0" fontId="51" fillId="24" borderId="25" xfId="0" applyFont="1" applyFill="1" applyBorder="1" applyAlignment="1" applyProtection="1">
      <alignment horizontal="center" vertical="center" wrapText="1"/>
      <protection hidden="1"/>
    </xf>
    <xf numFmtId="0" fontId="51" fillId="24" borderId="67" xfId="0" applyFont="1" applyFill="1" applyBorder="1" applyAlignment="1" applyProtection="1">
      <alignment horizontal="center" vertical="center" wrapText="1"/>
      <protection hidden="1"/>
    </xf>
    <xf numFmtId="0" fontId="51" fillId="24" borderId="38" xfId="0" applyFont="1" applyFill="1" applyBorder="1" applyAlignment="1" applyProtection="1">
      <alignment horizontal="center" vertical="center" wrapText="1"/>
      <protection hidden="1"/>
    </xf>
    <xf numFmtId="0" fontId="51" fillId="24" borderId="26" xfId="0" applyFont="1" applyFill="1" applyBorder="1" applyAlignment="1" applyProtection="1">
      <alignment horizontal="center" vertical="center" wrapText="1"/>
      <protection hidden="1"/>
    </xf>
    <xf numFmtId="0" fontId="50" fillId="32" borderId="21" xfId="0" applyFont="1" applyFill="1" applyBorder="1" applyAlignment="1" applyProtection="1">
      <alignment horizontal="left" vertical="center" wrapText="1"/>
      <protection locked="0"/>
    </xf>
    <xf numFmtId="0" fontId="50" fillId="32" borderId="18" xfId="0" applyFont="1" applyFill="1" applyBorder="1" applyAlignment="1" applyProtection="1">
      <alignment horizontal="left" vertical="center" wrapText="1"/>
      <protection locked="0"/>
    </xf>
    <xf numFmtId="0" fontId="50" fillId="32" borderId="44" xfId="0" applyFont="1" applyFill="1" applyBorder="1" applyAlignment="1" applyProtection="1">
      <alignment horizontal="left" vertical="center" wrapText="1"/>
      <protection locked="0"/>
    </xf>
    <xf numFmtId="0" fontId="50" fillId="32" borderId="47" xfId="0" applyFont="1" applyFill="1" applyBorder="1" applyAlignment="1" applyProtection="1">
      <alignment horizontal="left" vertical="center" wrapText="1"/>
      <protection locked="0"/>
    </xf>
    <xf numFmtId="0" fontId="50" fillId="32" borderId="48" xfId="0" applyFont="1" applyFill="1" applyBorder="1" applyAlignment="1" applyProtection="1">
      <alignment horizontal="left" vertical="center" wrapText="1"/>
      <protection locked="0"/>
    </xf>
    <xf numFmtId="0" fontId="50" fillId="32" borderId="65" xfId="0" applyFont="1" applyFill="1" applyBorder="1" applyAlignment="1" applyProtection="1">
      <alignment horizontal="left" vertical="center" wrapText="1"/>
      <protection locked="0"/>
    </xf>
    <xf numFmtId="0" fontId="46" fillId="24" borderId="61" xfId="0" applyFont="1" applyFill="1" applyBorder="1" applyAlignment="1">
      <alignment horizontal="center" vertical="center"/>
    </xf>
    <xf numFmtId="0" fontId="46" fillId="24" borderId="62" xfId="0" applyFont="1" applyFill="1" applyBorder="1" applyAlignment="1">
      <alignment horizontal="center" vertical="center"/>
    </xf>
    <xf numFmtId="0" fontId="46" fillId="24" borderId="63" xfId="0" applyFont="1" applyFill="1" applyBorder="1" applyAlignment="1">
      <alignment horizontal="center" vertical="center"/>
    </xf>
    <xf numFmtId="0" fontId="46" fillId="24" borderId="54" xfId="0" applyFont="1" applyFill="1" applyBorder="1" applyAlignment="1">
      <alignment horizontal="center" vertical="center"/>
    </xf>
    <xf numFmtId="0" fontId="37" fillId="24" borderId="64" xfId="36" applyFont="1" applyFill="1" applyBorder="1" applyAlignment="1" applyProtection="1">
      <alignment horizontal="center" vertical="center"/>
      <protection hidden="1"/>
    </xf>
    <xf numFmtId="0" fontId="37" fillId="24" borderId="22" xfId="36" applyFont="1" applyFill="1" applyBorder="1" applyAlignment="1" applyProtection="1">
      <alignment horizontal="center" vertical="center"/>
      <protection hidden="1"/>
    </xf>
    <xf numFmtId="0" fontId="37" fillId="24" borderId="51" xfId="36" applyFont="1" applyFill="1" applyBorder="1" applyAlignment="1" applyProtection="1">
      <alignment horizontal="center" vertical="center"/>
      <protection hidden="1"/>
    </xf>
    <xf numFmtId="0" fontId="47" fillId="24" borderId="18" xfId="0" applyFont="1" applyFill="1" applyBorder="1" applyAlignment="1" applyProtection="1">
      <alignment horizontal="center" vertical="center"/>
      <protection hidden="1"/>
    </xf>
    <xf numFmtId="0" fontId="37" fillId="24" borderId="16" xfId="36" applyFont="1" applyFill="1" applyBorder="1" applyAlignment="1" applyProtection="1">
      <alignment horizontal="center" vertical="center"/>
      <protection hidden="1"/>
    </xf>
    <xf numFmtId="0" fontId="37" fillId="24" borderId="18" xfId="36" applyFont="1" applyFill="1" applyBorder="1" applyAlignment="1" applyProtection="1">
      <alignment horizontal="center" vertical="center"/>
      <protection hidden="1"/>
    </xf>
    <xf numFmtId="0" fontId="37" fillId="24" borderId="44" xfId="36" applyFont="1" applyFill="1" applyBorder="1" applyAlignment="1" applyProtection="1">
      <alignment horizontal="center" vertical="center"/>
      <protection hidden="1"/>
    </xf>
    <xf numFmtId="0" fontId="46" fillId="24" borderId="36" xfId="0" applyFont="1" applyFill="1" applyBorder="1" applyAlignment="1">
      <alignment horizontal="center" vertical="center"/>
    </xf>
    <xf numFmtId="0" fontId="46" fillId="24" borderId="57" xfId="0" applyFont="1" applyFill="1" applyBorder="1" applyAlignment="1">
      <alignment horizontal="center" vertical="center"/>
    </xf>
    <xf numFmtId="0" fontId="46" fillId="24" borderId="45" xfId="0" applyFont="1" applyFill="1" applyBorder="1" applyAlignment="1">
      <alignment horizontal="center" vertical="center"/>
    </xf>
    <xf numFmtId="0" fontId="55" fillId="24" borderId="15" xfId="0" applyFont="1" applyFill="1" applyBorder="1" applyAlignment="1">
      <alignment horizontal="center" vertical="center"/>
    </xf>
    <xf numFmtId="0" fontId="55" fillId="24" borderId="58" xfId="0" applyFont="1" applyFill="1" applyBorder="1" applyAlignment="1">
      <alignment horizontal="center" vertical="center"/>
    </xf>
    <xf numFmtId="0" fontId="55" fillId="24" borderId="25" xfId="0" applyFont="1" applyFill="1" applyBorder="1" applyAlignment="1">
      <alignment horizontal="center" vertical="center"/>
    </xf>
    <xf numFmtId="0" fontId="55" fillId="24" borderId="17" xfId="0" applyFont="1" applyFill="1" applyBorder="1" applyAlignment="1">
      <alignment horizontal="center" vertical="center"/>
    </xf>
    <xf numFmtId="0" fontId="55" fillId="24" borderId="38" xfId="0" applyFont="1" applyFill="1" applyBorder="1" applyAlignment="1">
      <alignment horizontal="center" vertical="center"/>
    </xf>
    <xf numFmtId="0" fontId="55" fillId="24" borderId="26" xfId="0" applyFont="1" applyFill="1" applyBorder="1" applyAlignment="1">
      <alignment horizontal="center" vertical="center"/>
    </xf>
    <xf numFmtId="0" fontId="81" fillId="0" borderId="18" xfId="0" applyFont="1" applyBorder="1" applyAlignment="1">
      <alignment horizontal="center" vertical="center" wrapText="1"/>
    </xf>
    <xf numFmtId="0" fontId="79" fillId="24" borderId="0" xfId="0" applyFont="1" applyFill="1" applyBorder="1" applyAlignment="1">
      <alignment horizontal="center" vertical="center"/>
    </xf>
    <xf numFmtId="0" fontId="79" fillId="24" borderId="14" xfId="0" applyFont="1" applyFill="1" applyBorder="1" applyAlignment="1">
      <alignment horizontal="center" vertical="center"/>
    </xf>
    <xf numFmtId="0" fontId="41" fillId="24" borderId="57" xfId="0" applyFont="1" applyFill="1" applyBorder="1" applyAlignment="1" applyProtection="1">
      <alignment horizontal="left" vertical="center"/>
      <protection hidden="1"/>
    </xf>
    <xf numFmtId="0" fontId="51" fillId="35" borderId="58" xfId="0" applyFont="1" applyFill="1" applyBorder="1" applyAlignment="1" applyProtection="1">
      <alignment horizontal="center" vertical="center" wrapText="1"/>
      <protection hidden="1"/>
    </xf>
    <xf numFmtId="0" fontId="51" fillId="35" borderId="38" xfId="0" applyFont="1" applyFill="1" applyBorder="1" applyAlignment="1" applyProtection="1">
      <alignment horizontal="center" vertical="center" wrapText="1"/>
      <protection hidden="1"/>
    </xf>
    <xf numFmtId="0" fontId="51" fillId="0" borderId="58" xfId="0" applyFont="1" applyFill="1" applyBorder="1" applyAlignment="1" applyProtection="1">
      <alignment horizontal="center" vertical="center" wrapText="1"/>
      <protection hidden="1"/>
    </xf>
    <xf numFmtId="0" fontId="51" fillId="0" borderId="38" xfId="0" applyFont="1" applyFill="1" applyBorder="1" applyAlignment="1" applyProtection="1">
      <alignment horizontal="center" vertical="center" wrapText="1"/>
      <protection hidden="1"/>
    </xf>
    <xf numFmtId="0" fontId="41" fillId="24" borderId="28" xfId="0" applyFont="1" applyFill="1" applyBorder="1" applyAlignment="1" applyProtection="1">
      <alignment horizontal="left" vertical="center" wrapText="1"/>
      <protection hidden="1"/>
    </xf>
    <xf numFmtId="0" fontId="79" fillId="24" borderId="36" xfId="0" applyFont="1" applyFill="1" applyBorder="1" applyAlignment="1">
      <alignment horizontal="center" vertical="center" wrapText="1"/>
    </xf>
    <xf numFmtId="0" fontId="79" fillId="24" borderId="57" xfId="0" applyFont="1" applyFill="1" applyBorder="1" applyAlignment="1">
      <alignment horizontal="center" vertical="center" wrapText="1"/>
    </xf>
    <xf numFmtId="0" fontId="79" fillId="24" borderId="45" xfId="0" applyFont="1" applyFill="1" applyBorder="1" applyAlignment="1">
      <alignment horizontal="center" vertical="center" wrapText="1"/>
    </xf>
    <xf numFmtId="0" fontId="51" fillId="24" borderId="15" xfId="0" applyFont="1" applyFill="1" applyBorder="1" applyAlignment="1" applyProtection="1">
      <alignment horizontal="center" vertical="center" wrapText="1"/>
      <protection hidden="1"/>
    </xf>
    <xf numFmtId="0" fontId="51" fillId="24" borderId="17" xfId="0" applyFont="1" applyFill="1" applyBorder="1" applyAlignment="1" applyProtection="1">
      <alignment horizontal="center" vertical="center" wrapText="1"/>
      <protection hidden="1"/>
    </xf>
    <xf numFmtId="0" fontId="51" fillId="24" borderId="29" xfId="0" applyFont="1" applyFill="1" applyBorder="1" applyAlignment="1" applyProtection="1">
      <alignment horizontal="center" vertical="center" wrapText="1"/>
      <protection hidden="1"/>
    </xf>
    <xf numFmtId="0" fontId="51" fillId="24" borderId="31" xfId="0" applyFont="1" applyFill="1" applyBorder="1" applyAlignment="1" applyProtection="1">
      <alignment horizontal="center" vertical="center" wrapText="1"/>
      <protection hidden="1"/>
    </xf>
    <xf numFmtId="0" fontId="51" fillId="24" borderId="32" xfId="0" applyFont="1" applyFill="1" applyBorder="1" applyAlignment="1" applyProtection="1">
      <alignment horizontal="center" vertical="center" wrapText="1"/>
      <protection hidden="1"/>
    </xf>
    <xf numFmtId="0" fontId="34" fillId="27" borderId="28" xfId="0" applyFont="1" applyFill="1" applyBorder="1" applyAlignment="1" applyProtection="1">
      <alignment horizontal="center" vertical="center" wrapText="1"/>
      <protection hidden="1"/>
    </xf>
    <xf numFmtId="0" fontId="34" fillId="27" borderId="27" xfId="0" applyFont="1" applyFill="1" applyBorder="1" applyAlignment="1" applyProtection="1">
      <alignment horizontal="center" vertical="center" wrapText="1"/>
      <protection hidden="1"/>
    </xf>
    <xf numFmtId="0" fontId="34" fillId="27" borderId="39" xfId="0" applyFont="1" applyFill="1" applyBorder="1" applyAlignment="1" applyProtection="1">
      <alignment horizontal="center" vertical="center" wrapText="1"/>
      <protection hidden="1"/>
    </xf>
    <xf numFmtId="0" fontId="34" fillId="27" borderId="68" xfId="0" applyFont="1" applyFill="1" applyBorder="1" applyAlignment="1" applyProtection="1">
      <alignment horizontal="center" vertical="center" wrapText="1"/>
      <protection hidden="1"/>
    </xf>
    <xf numFmtId="0" fontId="34" fillId="27" borderId="33" xfId="0" applyFont="1" applyFill="1" applyBorder="1" applyAlignment="1" applyProtection="1">
      <alignment horizontal="center" vertical="center" wrapText="1"/>
      <protection hidden="1"/>
    </xf>
    <xf numFmtId="0" fontId="34" fillId="27" borderId="34" xfId="0" applyFont="1" applyFill="1" applyBorder="1" applyAlignment="1" applyProtection="1">
      <alignment horizontal="center" vertical="center" wrapText="1"/>
      <protection hidden="1"/>
    </xf>
    <xf numFmtId="0" fontId="41" fillId="24" borderId="36" xfId="0" applyFont="1" applyFill="1" applyBorder="1" applyAlignment="1" applyProtection="1">
      <alignment horizontal="left" vertical="center"/>
      <protection hidden="1"/>
    </xf>
    <xf numFmtId="0" fontId="41" fillId="24" borderId="57" xfId="0" applyFont="1" applyFill="1" applyBorder="1" applyAlignment="1" applyProtection="1">
      <alignment horizontal="center" vertical="center"/>
      <protection hidden="1"/>
    </xf>
    <xf numFmtId="0" fontId="51" fillId="24" borderId="28" xfId="0" applyFont="1" applyFill="1" applyBorder="1" applyAlignment="1" applyProtection="1">
      <alignment horizontal="center" vertical="center" wrapText="1"/>
      <protection hidden="1"/>
    </xf>
    <xf numFmtId="0" fontId="51" fillId="24" borderId="37" xfId="0" applyFont="1" applyFill="1" applyBorder="1" applyAlignment="1" applyProtection="1">
      <alignment horizontal="center" vertical="center" wrapText="1"/>
      <protection hidden="1"/>
    </xf>
    <xf numFmtId="0" fontId="34" fillId="24" borderId="19" xfId="0" applyFont="1" applyFill="1" applyBorder="1" applyAlignment="1">
      <alignment horizontal="center" vertical="center"/>
    </xf>
    <xf numFmtId="0" fontId="34" fillId="24" borderId="20" xfId="0" applyFont="1" applyFill="1" applyBorder="1" applyAlignment="1">
      <alignment horizontal="center" vertical="center"/>
    </xf>
    <xf numFmtId="0" fontId="34" fillId="24" borderId="21" xfId="0" applyFont="1" applyFill="1" applyBorder="1" applyAlignment="1">
      <alignment horizontal="center" vertical="center"/>
    </xf>
    <xf numFmtId="0" fontId="51" fillId="27" borderId="29" xfId="0" applyFont="1" applyFill="1" applyBorder="1" applyAlignment="1" applyProtection="1">
      <alignment horizontal="center" vertical="center" wrapText="1"/>
      <protection hidden="1"/>
    </xf>
    <xf numFmtId="0" fontId="51" fillId="30" borderId="31" xfId="0" applyFont="1" applyFill="1" applyBorder="1" applyAlignment="1" applyProtection="1">
      <alignment horizontal="center" vertical="center" wrapText="1"/>
      <protection hidden="1"/>
    </xf>
    <xf numFmtId="0" fontId="51" fillId="30" borderId="37" xfId="0" applyFont="1" applyFill="1" applyBorder="1" applyAlignment="1" applyProtection="1">
      <alignment horizontal="center" vertical="center" wrapText="1"/>
      <protection hidden="1"/>
    </xf>
    <xf numFmtId="0" fontId="51" fillId="31" borderId="66" xfId="0" applyFont="1" applyFill="1" applyBorder="1" applyAlignment="1" applyProtection="1">
      <alignment horizontal="center" vertical="center" wrapText="1"/>
      <protection hidden="1"/>
    </xf>
    <xf numFmtId="0" fontId="51" fillId="31" borderId="67" xfId="0" applyFont="1" applyFill="1" applyBorder="1" applyAlignment="1" applyProtection="1">
      <alignment horizontal="center" vertical="center" wrapText="1"/>
      <protection hidden="1"/>
    </xf>
    <xf numFmtId="0" fontId="51" fillId="31" borderId="58" xfId="0" applyFont="1" applyFill="1" applyBorder="1" applyAlignment="1" applyProtection="1">
      <alignment horizontal="center" vertical="center" wrapText="1"/>
      <protection hidden="1"/>
    </xf>
    <xf numFmtId="0" fontId="51" fillId="31" borderId="38" xfId="0" applyFont="1" applyFill="1" applyBorder="1" applyAlignment="1" applyProtection="1">
      <alignment horizontal="center" vertical="center" wrapText="1"/>
      <protection hidden="1"/>
    </xf>
    <xf numFmtId="4" fontId="51" fillId="24" borderId="29" xfId="0" applyNumberFormat="1" applyFont="1" applyFill="1" applyBorder="1" applyAlignment="1" applyProtection="1">
      <alignment horizontal="center" vertical="center" wrapText="1"/>
      <protection hidden="1"/>
    </xf>
    <xf numFmtId="4" fontId="51" fillId="24" borderId="37" xfId="0" applyNumberFormat="1" applyFont="1" applyFill="1" applyBorder="1" applyAlignment="1" applyProtection="1">
      <alignment horizontal="center" vertical="center" wrapText="1"/>
      <protection hidden="1"/>
    </xf>
    <xf numFmtId="4" fontId="34" fillId="27" borderId="29" xfId="0" applyNumberFormat="1" applyFont="1" applyFill="1" applyBorder="1" applyAlignment="1" applyProtection="1">
      <alignment horizontal="center" vertical="center" wrapText="1"/>
      <protection hidden="1"/>
    </xf>
    <xf numFmtId="4" fontId="34" fillId="27" borderId="31" xfId="0" applyNumberFormat="1" applyFont="1" applyFill="1" applyBorder="1" applyAlignment="1" applyProtection="1">
      <alignment horizontal="center" vertical="center" wrapText="1"/>
      <protection hidden="1"/>
    </xf>
    <xf numFmtId="4" fontId="51" fillId="27" borderId="29" xfId="0" applyNumberFormat="1" applyFont="1" applyFill="1" applyBorder="1" applyAlignment="1" applyProtection="1">
      <alignment horizontal="center" vertical="center" wrapText="1"/>
      <protection hidden="1"/>
    </xf>
    <xf numFmtId="4" fontId="51" fillId="27" borderId="37" xfId="0" applyNumberFormat="1" applyFont="1" applyFill="1" applyBorder="1" applyAlignment="1" applyProtection="1">
      <alignment horizontal="center" vertical="center" wrapText="1"/>
      <protection hidden="1"/>
    </xf>
    <xf numFmtId="0" fontId="46" fillId="27" borderId="18" xfId="36" applyFont="1" applyFill="1" applyBorder="1" applyAlignment="1" applyProtection="1">
      <alignment horizontal="center" vertical="center" wrapText="1"/>
      <protection hidden="1"/>
    </xf>
    <xf numFmtId="167" fontId="45" fillId="24" borderId="18" xfId="36" applyNumberFormat="1" applyFont="1" applyFill="1" applyBorder="1" applyAlignment="1" applyProtection="1">
      <alignment horizontal="center" vertical="center"/>
      <protection hidden="1"/>
    </xf>
    <xf numFmtId="0" fontId="45" fillId="0" borderId="18" xfId="36" applyFont="1" applyFill="1" applyBorder="1" applyAlignment="1" applyProtection="1">
      <alignment horizontal="center" vertical="center"/>
      <protection locked="0"/>
    </xf>
    <xf numFmtId="165" fontId="69" fillId="34" borderId="18" xfId="33" applyFont="1" applyFill="1" applyBorder="1" applyAlignment="1" applyProtection="1">
      <alignment horizontal="center" vertical="center"/>
      <protection locked="0"/>
    </xf>
    <xf numFmtId="9" fontId="69" fillId="34" borderId="18" xfId="38" applyFont="1" applyFill="1" applyBorder="1" applyAlignment="1" applyProtection="1">
      <alignment horizontal="center" vertical="center"/>
      <protection locked="0"/>
    </xf>
    <xf numFmtId="166" fontId="45" fillId="32" borderId="18" xfId="33" applyNumberFormat="1" applyFont="1" applyFill="1" applyBorder="1" applyAlignment="1" applyProtection="1">
      <alignment horizontal="center" vertical="center"/>
      <protection hidden="1"/>
    </xf>
    <xf numFmtId="0" fontId="45" fillId="24" borderId="18" xfId="36" applyFont="1" applyFill="1" applyBorder="1" applyAlignment="1" applyProtection="1">
      <alignment horizontal="center" vertical="center"/>
      <protection hidden="1"/>
    </xf>
    <xf numFmtId="0" fontId="79" fillId="24" borderId="7" xfId="44" applyFont="1" applyFill="1" applyAlignment="1" applyProtection="1">
      <alignment horizontal="center" vertical="center"/>
      <protection hidden="1"/>
    </xf>
    <xf numFmtId="9" fontId="69" fillId="34" borderId="18" xfId="38" applyFont="1" applyFill="1" applyBorder="1" applyAlignment="1" applyProtection="1">
      <alignment horizontal="center" vertical="center" wrapText="1"/>
      <protection hidden="1"/>
    </xf>
    <xf numFmtId="165" fontId="69" fillId="34" borderId="18" xfId="33" applyFont="1" applyFill="1" applyBorder="1" applyAlignment="1" applyProtection="1">
      <alignment horizontal="center" vertical="center" wrapText="1"/>
      <protection hidden="1"/>
    </xf>
    <xf numFmtId="166" fontId="46" fillId="31" borderId="48" xfId="33" applyNumberFormat="1" applyFont="1" applyFill="1" applyBorder="1" applyAlignment="1" applyProtection="1">
      <alignment horizontal="center" vertical="center" wrapText="1"/>
      <protection hidden="1"/>
    </xf>
    <xf numFmtId="166" fontId="46" fillId="31" borderId="22" xfId="33" applyNumberFormat="1" applyFont="1" applyFill="1" applyBorder="1" applyAlignment="1" applyProtection="1">
      <alignment horizontal="center" vertical="center" wrapText="1"/>
      <protection hidden="1"/>
    </xf>
    <xf numFmtId="0" fontId="50" fillId="0" borderId="0" xfId="0" applyFont="1" applyBorder="1" applyAlignment="1">
      <alignment horizontal="left" vertical="center"/>
    </xf>
    <xf numFmtId="0" fontId="50" fillId="28" borderId="10" xfId="0" applyFont="1" applyFill="1" applyBorder="1" applyAlignment="1">
      <alignment horizontal="left" vertical="center"/>
    </xf>
    <xf numFmtId="0" fontId="50" fillId="28" borderId="0" xfId="0" applyFont="1" applyFill="1" applyBorder="1" applyAlignment="1">
      <alignment horizontal="left" vertical="center"/>
    </xf>
    <xf numFmtId="0" fontId="50" fillId="0" borderId="0" xfId="0" applyFont="1" applyBorder="1" applyAlignment="1">
      <alignment horizontal="center" vertical="center"/>
    </xf>
    <xf numFmtId="0" fontId="35" fillId="31" borderId="58" xfId="0" applyFont="1" applyFill="1" applyBorder="1" applyAlignment="1" applyProtection="1">
      <alignment horizontal="center"/>
      <protection hidden="1"/>
    </xf>
    <xf numFmtId="0" fontId="35" fillId="31" borderId="38" xfId="0" applyFont="1" applyFill="1" applyBorder="1" applyAlignment="1" applyProtection="1">
      <alignment horizontal="center"/>
      <protection hidden="1"/>
    </xf>
    <xf numFmtId="0" fontId="42" fillId="28" borderId="10" xfId="0" applyFont="1" applyFill="1" applyBorder="1" applyAlignment="1">
      <alignment horizontal="center" vertical="center"/>
    </xf>
    <xf numFmtId="0" fontId="42" fillId="28" borderId="0" xfId="0" applyFont="1" applyFill="1" applyBorder="1" applyAlignment="1">
      <alignment horizontal="center" vertical="center"/>
    </xf>
    <xf numFmtId="0" fontId="52" fillId="0" borderId="28" xfId="0" quotePrefix="1" applyFont="1" applyFill="1" applyBorder="1" applyAlignment="1" applyProtection="1">
      <alignment horizontal="center" vertical="top" wrapText="1"/>
      <protection hidden="1"/>
    </xf>
    <xf numFmtId="0" fontId="52" fillId="0" borderId="39" xfId="0" quotePrefix="1" applyFont="1" applyFill="1" applyBorder="1" applyAlignment="1" applyProtection="1">
      <alignment horizontal="center" vertical="top" wrapText="1"/>
      <protection hidden="1"/>
    </xf>
    <xf numFmtId="0" fontId="79" fillId="28" borderId="28" xfId="44" applyFont="1" applyFill="1" applyBorder="1" applyAlignment="1">
      <alignment horizontal="center" vertical="center"/>
    </xf>
    <xf numFmtId="0" fontId="79" fillId="28" borderId="27" xfId="44" applyFont="1" applyFill="1" applyBorder="1" applyAlignment="1">
      <alignment horizontal="center" vertical="center"/>
    </xf>
    <xf numFmtId="0" fontId="79" fillId="28" borderId="39" xfId="44" applyFont="1" applyFill="1" applyBorder="1" applyAlignment="1">
      <alignment horizontal="center" vertical="center"/>
    </xf>
    <xf numFmtId="0" fontId="41" fillId="28" borderId="10" xfId="0" applyFont="1" applyFill="1" applyBorder="1" applyAlignment="1">
      <alignment horizontal="center" vertical="center"/>
    </xf>
    <xf numFmtId="0" fontId="41" fillId="28" borderId="0" xfId="0" applyFont="1" applyFill="1" applyBorder="1" applyAlignment="1">
      <alignment horizontal="center" vertical="center"/>
    </xf>
    <xf numFmtId="0" fontId="46" fillId="31" borderId="15" xfId="0" applyFont="1" applyFill="1" applyBorder="1" applyAlignment="1" applyProtection="1">
      <alignment horizontal="center" vertical="center" wrapText="1"/>
      <protection hidden="1"/>
    </xf>
    <xf numFmtId="0" fontId="46" fillId="31" borderId="17" xfId="0" applyFont="1" applyFill="1" applyBorder="1" applyAlignment="1" applyProtection="1">
      <alignment horizontal="center" vertical="center" wrapText="1"/>
      <protection hidden="1"/>
    </xf>
    <xf numFmtId="0" fontId="46" fillId="31" borderId="58" xfId="0" applyFont="1" applyFill="1" applyBorder="1" applyAlignment="1" applyProtection="1">
      <alignment horizontal="center" vertical="center"/>
      <protection hidden="1"/>
    </xf>
    <xf numFmtId="0" fontId="46" fillId="31" borderId="25" xfId="0" applyFont="1" applyFill="1" applyBorder="1" applyAlignment="1" applyProtection="1">
      <alignment horizontal="center" vertical="center"/>
      <protection hidden="1"/>
    </xf>
    <xf numFmtId="0" fontId="46" fillId="31" borderId="38" xfId="0" applyFont="1" applyFill="1" applyBorder="1" applyAlignment="1" applyProtection="1">
      <alignment horizontal="center" vertical="center"/>
      <protection hidden="1"/>
    </xf>
    <xf numFmtId="0" fontId="46" fillId="31" borderId="26" xfId="0" applyFont="1" applyFill="1" applyBorder="1" applyAlignment="1" applyProtection="1">
      <alignment horizontal="center" vertical="center"/>
      <protection hidden="1"/>
    </xf>
    <xf numFmtId="0" fontId="46" fillId="31" borderId="58" xfId="0" applyFont="1" applyFill="1" applyBorder="1" applyAlignment="1" applyProtection="1">
      <alignment horizontal="center"/>
      <protection hidden="1"/>
    </xf>
    <xf numFmtId="0" fontId="62" fillId="28" borderId="0" xfId="0" applyFont="1" applyFill="1" applyBorder="1" applyAlignment="1">
      <alignment horizontal="center"/>
    </xf>
    <xf numFmtId="165" fontId="68" fillId="34" borderId="74" xfId="0" applyNumberFormat="1" applyFont="1" applyFill="1" applyBorder="1" applyAlignment="1">
      <alignment horizontal="center" vertical="center"/>
    </xf>
    <xf numFmtId="0" fontId="47" fillId="28" borderId="0" xfId="0" applyFont="1" applyFill="1" applyBorder="1" applyAlignment="1">
      <alignment horizontal="center" vertical="center"/>
    </xf>
    <xf numFmtId="0" fontId="79" fillId="28" borderId="30" xfId="44" applyFont="1" applyFill="1" applyBorder="1" applyAlignment="1">
      <alignment horizontal="center" vertical="center"/>
    </xf>
    <xf numFmtId="0" fontId="79" fillId="28" borderId="50" xfId="44" applyFont="1" applyFill="1" applyBorder="1" applyAlignment="1">
      <alignment horizontal="center" vertical="center"/>
    </xf>
    <xf numFmtId="0" fontId="79" fillId="28" borderId="69" xfId="44" applyFont="1" applyFill="1" applyBorder="1" applyAlignment="1">
      <alignment horizontal="center" vertical="center"/>
    </xf>
    <xf numFmtId="0" fontId="79" fillId="28" borderId="52" xfId="44" applyFont="1" applyFill="1" applyBorder="1" applyAlignment="1">
      <alignment horizontal="center" vertical="center"/>
    </xf>
    <xf numFmtId="0" fontId="60" fillId="28" borderId="25" xfId="45" applyFont="1" applyFill="1" applyBorder="1" applyAlignment="1">
      <alignment horizontal="center" vertical="center"/>
    </xf>
    <xf numFmtId="0" fontId="60" fillId="28" borderId="26" xfId="45" applyFont="1" applyFill="1" applyBorder="1" applyAlignment="1">
      <alignment horizontal="center" vertical="center"/>
    </xf>
    <xf numFmtId="164" fontId="68" fillId="34" borderId="70" xfId="0" applyNumberFormat="1" applyFont="1" applyFill="1" applyBorder="1" applyAlignment="1">
      <alignment horizontal="center" vertical="center"/>
    </xf>
    <xf numFmtId="164" fontId="68" fillId="34" borderId="27" xfId="0" applyNumberFormat="1" applyFont="1" applyFill="1" applyBorder="1" applyAlignment="1">
      <alignment horizontal="center" vertical="center"/>
    </xf>
    <xf numFmtId="164" fontId="68" fillId="34" borderId="71" xfId="0" applyNumberFormat="1" applyFont="1" applyFill="1" applyBorder="1" applyAlignment="1">
      <alignment horizontal="center" vertical="center"/>
    </xf>
    <xf numFmtId="164" fontId="68" fillId="34" borderId="24" xfId="0" applyNumberFormat="1" applyFont="1" applyFill="1" applyBorder="1" applyAlignment="1">
      <alignment vertical="center"/>
    </xf>
    <xf numFmtId="164" fontId="68" fillId="34" borderId="0" xfId="0" applyNumberFormat="1" applyFont="1" applyFill="1" applyBorder="1" applyAlignment="1">
      <alignment vertical="center"/>
    </xf>
    <xf numFmtId="164" fontId="68" fillId="34" borderId="72" xfId="0" applyNumberFormat="1" applyFont="1" applyFill="1" applyBorder="1" applyAlignment="1">
      <alignment vertical="center"/>
    </xf>
    <xf numFmtId="0" fontId="56" fillId="28" borderId="73" xfId="44" applyFont="1" applyFill="1" applyBorder="1" applyAlignment="1">
      <alignment horizontal="center" vertical="center"/>
    </xf>
    <xf numFmtId="0" fontId="56" fillId="28" borderId="62" xfId="44" applyFont="1" applyFill="1" applyBorder="1" applyAlignment="1">
      <alignment horizontal="center" vertical="center"/>
    </xf>
    <xf numFmtId="0" fontId="56" fillId="28" borderId="56" xfId="44" applyFont="1" applyFill="1" applyBorder="1" applyAlignment="1">
      <alignment horizontal="center" vertical="center"/>
    </xf>
    <xf numFmtId="0" fontId="60" fillId="28" borderId="15" xfId="45" applyFont="1" applyFill="1" applyBorder="1" applyAlignment="1">
      <alignment horizontal="center" vertical="center"/>
    </xf>
    <xf numFmtId="0" fontId="60" fillId="28" borderId="58" xfId="45" applyFont="1" applyFill="1" applyBorder="1" applyAlignment="1">
      <alignment horizontal="center" vertical="center"/>
    </xf>
    <xf numFmtId="0" fontId="60" fillId="28" borderId="29" xfId="45" applyFont="1" applyFill="1" applyBorder="1" applyAlignment="1">
      <alignment horizontal="center" vertical="center"/>
    </xf>
    <xf numFmtId="0" fontId="60" fillId="28" borderId="37" xfId="45" applyFont="1" applyFill="1" applyBorder="1" applyAlignment="1">
      <alignment horizontal="center" vertical="center"/>
    </xf>
    <xf numFmtId="0" fontId="79" fillId="0" borderId="36" xfId="0" applyFont="1" applyFill="1" applyBorder="1" applyAlignment="1">
      <alignment horizontal="center" vertical="center"/>
    </xf>
    <xf numFmtId="0" fontId="79" fillId="0" borderId="57" xfId="0" applyFont="1" applyFill="1" applyBorder="1" applyAlignment="1">
      <alignment horizontal="center" vertical="center"/>
    </xf>
    <xf numFmtId="0" fontId="79" fillId="0" borderId="45" xfId="0" applyFont="1" applyFill="1" applyBorder="1" applyAlignment="1">
      <alignment horizontal="center" vertical="center"/>
    </xf>
    <xf numFmtId="0" fontId="80" fillId="0" borderId="36" xfId="0" applyFont="1" applyBorder="1" applyAlignment="1">
      <alignment horizontal="center" vertical="center" wrapText="1"/>
    </xf>
    <xf numFmtId="0" fontId="80" fillId="0" borderId="45" xfId="0" applyFont="1" applyBorder="1" applyAlignment="1">
      <alignment horizontal="center" vertical="center" wrapText="1"/>
    </xf>
  </cellXfs>
  <cellStyles count="48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Hipervínculo" xfId="31" builtinId="8"/>
    <cellStyle name="Incorrecto 2" xfId="32"/>
    <cellStyle name="Millares" xfId="33" builtinId="3"/>
    <cellStyle name="Millares 2" xfId="34"/>
    <cellStyle name="Neutral 2" xfId="35"/>
    <cellStyle name="Normal" xfId="0" builtinId="0"/>
    <cellStyle name="Normal 2" xfId="36"/>
    <cellStyle name="Notas 2" xfId="37"/>
    <cellStyle name="Porcentaje" xfId="38" builtinId="5"/>
    <cellStyle name="Porcentaje 2" xfId="39"/>
    <cellStyle name="Salida 2" xfId="40"/>
    <cellStyle name="Texto de advertencia 2" xfId="41"/>
    <cellStyle name="Texto explicativo 2" xfId="42"/>
    <cellStyle name="Título 1 2" xfId="43"/>
    <cellStyle name="Título 2 2" xfId="44"/>
    <cellStyle name="Título 3 2" xfId="45"/>
    <cellStyle name="Título 4" xfId="46"/>
    <cellStyle name="Total 2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4</xdr:row>
      <xdr:rowOff>57150</xdr:rowOff>
    </xdr:from>
    <xdr:to>
      <xdr:col>1</xdr:col>
      <xdr:colOff>1000125</xdr:colOff>
      <xdr:row>15</xdr:row>
      <xdr:rowOff>1200150</xdr:rowOff>
    </xdr:to>
    <xdr:pic>
      <xdr:nvPicPr>
        <xdr:cNvPr id="9231" name="Imagen 1" descr="LOGO_FINAL">
          <a:extLst>
            <a:ext uri="{FF2B5EF4-FFF2-40B4-BE49-F238E27FC236}">
              <a16:creationId xmlns:a16="http://schemas.microsoft.com/office/drawing/2014/main" id="{0134AE80-38B3-3981-BC14-CAF185BB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009650"/>
          <a:ext cx="2219325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1657350</xdr:colOff>
      <xdr:row>0</xdr:row>
      <xdr:rowOff>95250</xdr:rowOff>
    </xdr:from>
    <xdr:to>
      <xdr:col>2</xdr:col>
      <xdr:colOff>2009775</xdr:colOff>
      <xdr:row>0</xdr:row>
      <xdr:rowOff>561975</xdr:rowOff>
    </xdr:to>
    <xdr:pic>
      <xdr:nvPicPr>
        <xdr:cNvPr id="8225" name="Imagen 2" descr="LOGO_FINAL">
          <a:extLst>
            <a:ext uri="{FF2B5EF4-FFF2-40B4-BE49-F238E27FC236}">
              <a16:creationId xmlns:a16="http://schemas.microsoft.com/office/drawing/2014/main" id="{E3D37658-D555-FD45-ECE8-378D1D53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95250"/>
          <a:ext cx="352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47625</xdr:rowOff>
    </xdr:from>
    <xdr:to>
      <xdr:col>1</xdr:col>
      <xdr:colOff>771525</xdr:colOff>
      <xdr:row>3</xdr:row>
      <xdr:rowOff>142875</xdr:rowOff>
    </xdr:to>
    <xdr:pic>
      <xdr:nvPicPr>
        <xdr:cNvPr id="1062" name="Imagen 2" descr="LOGO_FINAL">
          <a:extLst>
            <a:ext uri="{FF2B5EF4-FFF2-40B4-BE49-F238E27FC236}">
              <a16:creationId xmlns:a16="http://schemas.microsoft.com/office/drawing/2014/main" id="{E4E22C39-88FE-B864-ACCE-4773B1E5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38125"/>
          <a:ext cx="5810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0</xdr:rowOff>
    </xdr:from>
    <xdr:to>
      <xdr:col>1</xdr:col>
      <xdr:colOff>857250</xdr:colOff>
      <xdr:row>2</xdr:row>
      <xdr:rowOff>228600</xdr:rowOff>
    </xdr:to>
    <xdr:pic>
      <xdr:nvPicPr>
        <xdr:cNvPr id="2085" name="Imagen 2" descr="LOGO_FINAL">
          <a:extLst>
            <a:ext uri="{FF2B5EF4-FFF2-40B4-BE49-F238E27FC236}">
              <a16:creationId xmlns:a16="http://schemas.microsoft.com/office/drawing/2014/main" id="{9CA85E1E-8B26-8DC2-C07B-CFDBC913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5810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435252</xdr:colOff>
      <xdr:row>1</xdr:row>
      <xdr:rowOff>82826</xdr:rowOff>
    </xdr:from>
    <xdr:to>
      <xdr:col>0</xdr:col>
      <xdr:colOff>863877</xdr:colOff>
      <xdr:row>2</xdr:row>
      <xdr:rowOff>6626</xdr:rowOff>
    </xdr:to>
    <xdr:pic>
      <xdr:nvPicPr>
        <xdr:cNvPr id="10251" name="Imagen 4" descr="LOGO_FINAL">
          <a:extLst>
            <a:ext uri="{FF2B5EF4-FFF2-40B4-BE49-F238E27FC236}">
              <a16:creationId xmlns:a16="http://schemas.microsoft.com/office/drawing/2014/main" id="{063206C1-1570-BAD6-C879-6F31516F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52" y="255104"/>
          <a:ext cx="428625" cy="593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76200</xdr:rowOff>
    </xdr:from>
    <xdr:to>
      <xdr:col>1</xdr:col>
      <xdr:colOff>704850</xdr:colOff>
      <xdr:row>2</xdr:row>
      <xdr:rowOff>0</xdr:rowOff>
    </xdr:to>
    <xdr:pic>
      <xdr:nvPicPr>
        <xdr:cNvPr id="3109" name="Imagen 4" descr="LOGO_FINAL">
          <a:extLst>
            <a:ext uri="{FF2B5EF4-FFF2-40B4-BE49-F238E27FC236}">
              <a16:creationId xmlns:a16="http://schemas.microsoft.com/office/drawing/2014/main" id="{C3350758-E9A2-F68C-3B66-6A0B4572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47650"/>
          <a:ext cx="428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38100</xdr:rowOff>
    </xdr:from>
    <xdr:to>
      <xdr:col>2</xdr:col>
      <xdr:colOff>114300</xdr:colOff>
      <xdr:row>1</xdr:row>
      <xdr:rowOff>609600</xdr:rowOff>
    </xdr:to>
    <xdr:pic>
      <xdr:nvPicPr>
        <xdr:cNvPr id="4132" name="Imagen 2" descr="LOGO_FINAL">
          <a:extLst>
            <a:ext uri="{FF2B5EF4-FFF2-40B4-BE49-F238E27FC236}">
              <a16:creationId xmlns:a16="http://schemas.microsoft.com/office/drawing/2014/main" id="{D88D8B69-DCEE-6240-52E1-1388BBF7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8100"/>
          <a:ext cx="5524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19050</xdr:rowOff>
    </xdr:from>
    <xdr:to>
      <xdr:col>2</xdr:col>
      <xdr:colOff>28575</xdr:colOff>
      <xdr:row>2</xdr:row>
      <xdr:rowOff>0</xdr:rowOff>
    </xdr:to>
    <xdr:pic>
      <xdr:nvPicPr>
        <xdr:cNvPr id="5154" name="Imagen 2" descr="LOGO_FINAL">
          <a:extLst>
            <a:ext uri="{FF2B5EF4-FFF2-40B4-BE49-F238E27FC236}">
              <a16:creationId xmlns:a16="http://schemas.microsoft.com/office/drawing/2014/main" id="{3F5B2D6F-CCC2-31F0-4597-E297C0C5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219075"/>
          <a:ext cx="419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47625</xdr:rowOff>
    </xdr:from>
    <xdr:to>
      <xdr:col>1</xdr:col>
      <xdr:colOff>581025</xdr:colOff>
      <xdr:row>1</xdr:row>
      <xdr:rowOff>514350</xdr:rowOff>
    </xdr:to>
    <xdr:pic>
      <xdr:nvPicPr>
        <xdr:cNvPr id="6178" name="Imagen 2" descr="LOGO_FINAL">
          <a:extLst>
            <a:ext uri="{FF2B5EF4-FFF2-40B4-BE49-F238E27FC236}">
              <a16:creationId xmlns:a16="http://schemas.microsoft.com/office/drawing/2014/main" id="{7BC8BC46-0B9F-3620-38E0-7BA18BBA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47650"/>
          <a:ext cx="352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400050</xdr:colOff>
      <xdr:row>1</xdr:row>
      <xdr:rowOff>533400</xdr:rowOff>
    </xdr:to>
    <xdr:pic>
      <xdr:nvPicPr>
        <xdr:cNvPr id="7202" name="Imagen 2" descr="LOGO_FINAL">
          <a:extLst>
            <a:ext uri="{FF2B5EF4-FFF2-40B4-BE49-F238E27FC236}">
              <a16:creationId xmlns:a16="http://schemas.microsoft.com/office/drawing/2014/main" id="{6ED8EF4A-B704-85D4-83F2-331CBA2D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0025"/>
          <a:ext cx="400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opLeftCell="A4" zoomScale="130" zoomScaleNormal="100" zoomScaleSheetLayoutView="130" workbookViewId="0">
      <selection activeCell="A18" sqref="A18"/>
    </sheetView>
  </sheetViews>
  <sheetFormatPr baseColWidth="10" defaultColWidth="8.85546875" defaultRowHeight="15" x14ac:dyDescent="0.25"/>
  <cols>
    <col min="1" max="1" width="32.42578125" style="63" customWidth="1"/>
    <col min="2" max="2" width="29.7109375" style="63" customWidth="1"/>
    <col min="3" max="3" width="14.42578125" customWidth="1"/>
    <col min="4" max="256" width="11.42578125" customWidth="1"/>
  </cols>
  <sheetData>
    <row r="2" spans="1:5" x14ac:dyDescent="0.25">
      <c r="A2" s="84"/>
    </row>
    <row r="3" spans="1:5" ht="30" customHeight="1" x14ac:dyDescent="0.25">
      <c r="A3" s="391" t="s">
        <v>125</v>
      </c>
      <c r="B3" s="391"/>
    </row>
    <row r="4" spans="1:5" x14ac:dyDescent="0.25">
      <c r="A4" s="84"/>
    </row>
    <row r="5" spans="1:5" ht="9.75" customHeight="1" x14ac:dyDescent="0.25"/>
    <row r="6" spans="1:5" x14ac:dyDescent="0.25">
      <c r="C6" s="203"/>
    </row>
    <row r="7" spans="1:5" x14ac:dyDescent="0.25">
      <c r="B7" s="87"/>
    </row>
    <row r="8" spans="1:5" x14ac:dyDescent="0.25">
      <c r="B8" s="87"/>
    </row>
    <row r="9" spans="1:5" x14ac:dyDescent="0.25">
      <c r="A9" s="85"/>
    </row>
    <row r="10" spans="1:5" x14ac:dyDescent="0.25">
      <c r="A10" s="86"/>
      <c r="E10" s="78"/>
    </row>
    <row r="11" spans="1:5" x14ac:dyDescent="0.25">
      <c r="A11" s="85"/>
    </row>
    <row r="16" spans="1:5" ht="121.5" customHeight="1" x14ac:dyDescent="0.25"/>
    <row r="17" spans="1:2" ht="27.75" customHeight="1" thickBot="1" x14ac:dyDescent="0.3">
      <c r="A17" s="392" t="s">
        <v>128</v>
      </c>
      <c r="B17" s="392"/>
    </row>
    <row r="18" spans="1:2" ht="29.25" thickBot="1" x14ac:dyDescent="0.3">
      <c r="A18" s="317" t="s">
        <v>71</v>
      </c>
      <c r="B18" s="384" t="s">
        <v>64</v>
      </c>
    </row>
  </sheetData>
  <mergeCells count="2">
    <mergeCell ref="A3:B3"/>
    <mergeCell ref="A17:B1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>
      <selection activeCell="F4" sqref="F4"/>
    </sheetView>
  </sheetViews>
  <sheetFormatPr baseColWidth="10" defaultColWidth="8.85546875" defaultRowHeight="15" x14ac:dyDescent="0.25"/>
  <cols>
    <col min="1" max="1" width="8.5703125" customWidth="1"/>
    <col min="2" max="2" width="16.28515625" style="63" customWidth="1"/>
    <col min="3" max="3" width="78.28515625" style="63" customWidth="1"/>
    <col min="4" max="256" width="11.42578125" customWidth="1"/>
  </cols>
  <sheetData>
    <row r="1" spans="2:3" ht="52.5" customHeight="1" thickBot="1" x14ac:dyDescent="0.3"/>
    <row r="2" spans="2:3" ht="22.5" customHeight="1" thickBot="1" x14ac:dyDescent="0.3">
      <c r="B2" s="598" t="s">
        <v>131</v>
      </c>
      <c r="C2" s="599"/>
    </row>
    <row r="3" spans="2:3" ht="15.75" thickBot="1" x14ac:dyDescent="0.3">
      <c r="B3" s="292"/>
      <c r="C3" s="294"/>
    </row>
    <row r="4" spans="2:3" ht="29.25" thickBot="1" x14ac:dyDescent="0.3">
      <c r="B4" s="300" t="s">
        <v>93</v>
      </c>
      <c r="C4" s="301" t="s">
        <v>132</v>
      </c>
    </row>
    <row r="5" spans="2:3" ht="42.75" customHeight="1" x14ac:dyDescent="0.25">
      <c r="B5" s="378">
        <f>+PMP!B7</f>
        <v>0</v>
      </c>
      <c r="C5" s="381"/>
    </row>
    <row r="6" spans="2:3" ht="50.65" customHeight="1" x14ac:dyDescent="0.25">
      <c r="B6" s="379">
        <f>+PMP!B8</f>
        <v>0</v>
      </c>
      <c r="C6" s="382"/>
    </row>
    <row r="7" spans="2:3" ht="42.75" customHeight="1" x14ac:dyDescent="0.25">
      <c r="B7" s="379">
        <f>+PMP!B9</f>
        <v>0</v>
      </c>
      <c r="C7" s="382"/>
    </row>
    <row r="8" spans="2:3" ht="42.75" customHeight="1" x14ac:dyDescent="0.25">
      <c r="B8" s="379">
        <f>+PMP!B10</f>
        <v>0</v>
      </c>
      <c r="C8" s="382"/>
    </row>
    <row r="9" spans="2:3" ht="38.65" customHeight="1" thickBot="1" x14ac:dyDescent="0.3">
      <c r="B9" s="380">
        <f>+PMP!B11</f>
        <v>0</v>
      </c>
      <c r="C9" s="383"/>
    </row>
    <row r="10" spans="2:3" ht="15.75" thickBot="1" x14ac:dyDescent="0.3">
      <c r="B10" s="299"/>
      <c r="C10" s="302"/>
    </row>
  </sheetData>
  <mergeCells count="1">
    <mergeCell ref="B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BG38"/>
  <sheetViews>
    <sheetView view="pageBreakPreview" zoomScaleNormal="100" zoomScaleSheetLayoutView="100" workbookViewId="0">
      <pane ySplit="4" topLeftCell="A20" activePane="bottomLeft" state="frozen"/>
      <selection pane="bottomLeft" activeCell="D27" sqref="D27:F27"/>
    </sheetView>
  </sheetViews>
  <sheetFormatPr baseColWidth="10" defaultColWidth="8.85546875" defaultRowHeight="15" x14ac:dyDescent="0.25"/>
  <cols>
    <col min="1" max="1" width="6.7109375" customWidth="1"/>
    <col min="2" max="2" width="26" style="63" customWidth="1"/>
    <col min="3" max="3" width="2.7109375" style="63" customWidth="1"/>
    <col min="4" max="4" width="14.5703125" style="63" customWidth="1"/>
    <col min="5" max="5" width="10.28515625" style="63" customWidth="1"/>
    <col min="6" max="6" width="11.140625" style="63" customWidth="1"/>
    <col min="7" max="7" width="7" style="63" customWidth="1"/>
    <col min="8" max="8" width="6.7109375" style="63" customWidth="1"/>
    <col min="9" max="9" width="7.5703125" style="63" customWidth="1"/>
    <col min="10" max="10" width="8.7109375" style="63" customWidth="1"/>
    <col min="11" max="11" width="23" style="63" customWidth="1"/>
    <col min="12" max="12" width="21.28515625" style="63" customWidth="1"/>
    <col min="13" max="13" width="18.7109375" style="63" customWidth="1"/>
    <col min="14" max="14" width="3.7109375" style="63" customWidth="1"/>
    <col min="15" max="256" width="11.42578125" customWidth="1"/>
  </cols>
  <sheetData>
    <row r="2" spans="2:59" ht="28.5" customHeight="1" x14ac:dyDescent="0.25">
      <c r="B2" s="393" t="s">
        <v>100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2:59" ht="27.75" customHeight="1" x14ac:dyDescent="0.25"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2:59" ht="15.75" thickBot="1" x14ac:dyDescent="0.3"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2:59" ht="15.75" thickBot="1" x14ac:dyDescent="0.3"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</row>
    <row r="6" spans="2:59" ht="15.75" thickBot="1" x14ac:dyDescent="0.3">
      <c r="B6" s="60" t="s">
        <v>21</v>
      </c>
      <c r="C6" s="58" t="s">
        <v>16</v>
      </c>
      <c r="D6" s="318"/>
      <c r="E6" s="58"/>
      <c r="F6" s="58"/>
      <c r="G6" s="58"/>
      <c r="H6" s="58"/>
      <c r="I6" s="58"/>
      <c r="J6" s="58"/>
      <c r="K6" s="58"/>
      <c r="L6" s="58"/>
      <c r="M6" s="58"/>
      <c r="N6" s="59"/>
    </row>
    <row r="7" spans="2:59" ht="15.75" thickBot="1" x14ac:dyDescent="0.3">
      <c r="B7" s="60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9"/>
    </row>
    <row r="8" spans="2:59" ht="23.25" customHeight="1" thickBot="1" x14ac:dyDescent="0.3">
      <c r="B8" s="60" t="s">
        <v>20</v>
      </c>
      <c r="C8" s="58" t="s">
        <v>16</v>
      </c>
      <c r="D8" s="413"/>
      <c r="E8" s="414"/>
      <c r="F8" s="414"/>
      <c r="G8" s="414"/>
      <c r="H8" s="414"/>
      <c r="I8" s="414"/>
      <c r="J8" s="414"/>
      <c r="K8" s="414"/>
      <c r="L8" s="414"/>
      <c r="M8" s="415"/>
      <c r="N8" s="7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</row>
    <row r="9" spans="2:59" ht="15.75" thickBot="1" x14ac:dyDescent="0.3">
      <c r="B9" s="60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</row>
    <row r="10" spans="2:59" ht="15.75" thickBot="1" x14ac:dyDescent="0.3">
      <c r="B10" s="61" t="s">
        <v>65</v>
      </c>
      <c r="C10" s="58" t="s">
        <v>16</v>
      </c>
      <c r="D10" s="421" t="s">
        <v>99</v>
      </c>
      <c r="E10" s="422"/>
      <c r="F10" s="422"/>
      <c r="G10" s="422"/>
      <c r="H10" s="422"/>
      <c r="I10" s="422"/>
      <c r="J10" s="422"/>
      <c r="K10" s="422"/>
      <c r="L10" s="422"/>
      <c r="M10" s="423"/>
      <c r="N10" s="59"/>
      <c r="Q10" s="11"/>
    </row>
    <row r="11" spans="2:59" ht="15.75" thickBot="1" x14ac:dyDescent="0.3">
      <c r="B11" s="60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9"/>
    </row>
    <row r="12" spans="2:59" ht="27" customHeight="1" thickBot="1" x14ac:dyDescent="0.3">
      <c r="B12" s="60" t="s">
        <v>66</v>
      </c>
      <c r="C12" s="58" t="s">
        <v>16</v>
      </c>
      <c r="D12" s="429"/>
      <c r="E12" s="430"/>
      <c r="F12" s="430"/>
      <c r="G12" s="394"/>
      <c r="H12" s="394"/>
      <c r="I12" s="394"/>
      <c r="J12" s="394"/>
      <c r="K12" s="394"/>
      <c r="L12" s="394"/>
      <c r="M12" s="428"/>
      <c r="N12" s="59"/>
    </row>
    <row r="13" spans="2:59" ht="15.75" thickBot="1" x14ac:dyDescent="0.3">
      <c r="B13" s="60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9"/>
    </row>
    <row r="14" spans="2:59" ht="29.25" thickBot="1" x14ac:dyDescent="0.3">
      <c r="B14" s="60" t="s">
        <v>17</v>
      </c>
      <c r="C14" s="58" t="s">
        <v>16</v>
      </c>
      <c r="D14" s="424"/>
      <c r="E14" s="425"/>
      <c r="F14" s="425"/>
      <c r="G14" s="425"/>
      <c r="H14" s="425"/>
      <c r="I14" s="425"/>
      <c r="J14" s="425"/>
      <c r="K14" s="425"/>
      <c r="L14" s="425"/>
      <c r="M14" s="426"/>
      <c r="N14" s="59"/>
    </row>
    <row r="15" spans="2:59" ht="15.75" thickBot="1" x14ac:dyDescent="0.3">
      <c r="B15" s="60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2:59" ht="33.75" customHeight="1" thickBot="1" x14ac:dyDescent="0.3">
      <c r="B16" s="60" t="s">
        <v>83</v>
      </c>
      <c r="C16" s="58" t="s">
        <v>16</v>
      </c>
      <c r="D16" s="315"/>
      <c r="E16" s="58"/>
      <c r="F16" s="58" t="s">
        <v>18</v>
      </c>
      <c r="G16" s="58"/>
      <c r="H16" s="316"/>
      <c r="I16" s="58"/>
      <c r="J16" s="58" t="s">
        <v>22</v>
      </c>
      <c r="K16" s="58"/>
      <c r="L16" s="58"/>
      <c r="M16" s="319">
        <f>D16+H16*364/12</f>
        <v>0</v>
      </c>
      <c r="N16" s="62"/>
    </row>
    <row r="17" spans="2:14" x14ac:dyDescent="0.25">
      <c r="B17" s="60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9"/>
    </row>
    <row r="18" spans="2:14" ht="15.75" customHeight="1" thickBot="1" x14ac:dyDescent="0.3">
      <c r="B18" s="60"/>
      <c r="C18" s="58"/>
      <c r="D18" s="58"/>
      <c r="E18" s="58"/>
      <c r="F18" s="58"/>
      <c r="G18" s="58"/>
      <c r="H18" s="58"/>
      <c r="I18" s="77"/>
      <c r="J18" s="64"/>
      <c r="K18" s="77"/>
      <c r="L18" s="77"/>
      <c r="M18" s="77"/>
      <c r="N18" s="59"/>
    </row>
    <row r="19" spans="2:14" ht="29.25" thickBot="1" x14ac:dyDescent="0.3">
      <c r="B19" s="60" t="s">
        <v>102</v>
      </c>
      <c r="C19" s="58" t="s">
        <v>16</v>
      </c>
      <c r="D19" s="427"/>
      <c r="E19" s="425"/>
      <c r="F19" s="426"/>
      <c r="G19" s="58"/>
      <c r="H19" s="77"/>
      <c r="I19" s="435" t="s">
        <v>67</v>
      </c>
      <c r="J19" s="435"/>
      <c r="K19" s="65" t="s">
        <v>103</v>
      </c>
      <c r="L19" s="416"/>
      <c r="M19" s="417"/>
      <c r="N19" s="59"/>
    </row>
    <row r="20" spans="2:14" ht="27.6" customHeight="1" thickBot="1" x14ac:dyDescent="0.3">
      <c r="B20" s="60"/>
      <c r="C20" s="58"/>
      <c r="D20" s="66"/>
      <c r="E20" s="66"/>
      <c r="F20" s="66"/>
      <c r="G20" s="58"/>
      <c r="H20" s="58"/>
      <c r="I20" s="435"/>
      <c r="J20" s="435"/>
      <c r="K20" s="313" t="s">
        <v>98</v>
      </c>
      <c r="L20" s="433"/>
      <c r="M20" s="434"/>
      <c r="N20" s="59"/>
    </row>
    <row r="21" spans="2:14" ht="29.25" thickBot="1" x14ac:dyDescent="0.3">
      <c r="B21" s="60" t="s">
        <v>44</v>
      </c>
      <c r="C21" s="58" t="s">
        <v>16</v>
      </c>
      <c r="D21" s="418"/>
      <c r="E21" s="419"/>
      <c r="F21" s="419"/>
      <c r="G21" s="419"/>
      <c r="H21" s="420"/>
      <c r="I21" s="58"/>
      <c r="J21" s="77"/>
      <c r="K21" s="67" t="s">
        <v>68</v>
      </c>
      <c r="L21" s="433"/>
      <c r="M21" s="434"/>
      <c r="N21" s="59"/>
    </row>
    <row r="22" spans="2:14" ht="24" customHeight="1" thickBot="1" x14ac:dyDescent="0.3">
      <c r="B22" s="60"/>
      <c r="C22" s="58"/>
      <c r="D22" s="58"/>
      <c r="E22" s="58"/>
      <c r="F22" s="58"/>
      <c r="G22" s="58"/>
      <c r="H22" s="58"/>
      <c r="I22" s="58"/>
      <c r="J22" s="77"/>
      <c r="K22" s="312" t="s">
        <v>104</v>
      </c>
      <c r="L22" s="433"/>
      <c r="M22" s="434"/>
      <c r="N22" s="59"/>
    </row>
    <row r="23" spans="2:14" ht="29.25" thickBot="1" x14ac:dyDescent="0.3">
      <c r="B23" s="60" t="s">
        <v>101</v>
      </c>
      <c r="C23" s="58"/>
      <c r="D23" s="404" t="s">
        <v>133</v>
      </c>
      <c r="E23" s="405"/>
      <c r="F23" s="406"/>
      <c r="G23" s="58"/>
      <c r="H23" s="58"/>
      <c r="I23" s="58"/>
      <c r="J23" s="77"/>
      <c r="K23" s="68" t="s">
        <v>105</v>
      </c>
      <c r="L23" s="402"/>
      <c r="M23" s="403"/>
      <c r="N23" s="59"/>
    </row>
    <row r="24" spans="2:14" x14ac:dyDescent="0.25">
      <c r="B24" s="60"/>
      <c r="C24" s="58"/>
      <c r="D24" s="66"/>
      <c r="E24" s="66"/>
      <c r="F24" s="66"/>
      <c r="G24" s="58"/>
      <c r="H24" s="58"/>
      <c r="I24" s="58"/>
      <c r="J24" s="77"/>
      <c r="K24" s="69" t="s">
        <v>69</v>
      </c>
      <c r="L24" s="70"/>
      <c r="M24" s="70"/>
      <c r="N24" s="59"/>
    </row>
    <row r="25" spans="2:14" ht="15.75" thickBot="1" x14ac:dyDescent="0.3"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</row>
    <row r="26" spans="2:14" ht="31.5" customHeight="1" thickBot="1" x14ac:dyDescent="0.3">
      <c r="B26" s="71" t="s">
        <v>23</v>
      </c>
      <c r="C26" s="58" t="s">
        <v>16</v>
      </c>
      <c r="D26" s="395" t="s">
        <v>86</v>
      </c>
      <c r="E26" s="396"/>
      <c r="F26" s="397"/>
      <c r="G26" s="396" t="s">
        <v>106</v>
      </c>
      <c r="H26" s="396"/>
      <c r="I26" s="396"/>
      <c r="J26" s="397"/>
      <c r="K26" s="398" t="s">
        <v>19</v>
      </c>
      <c r="L26" s="399"/>
      <c r="M26" s="58"/>
      <c r="N26" s="59"/>
    </row>
    <row r="27" spans="2:14" ht="22.5" customHeight="1" thickBot="1" x14ac:dyDescent="0.3">
      <c r="B27" s="57"/>
      <c r="C27" s="58"/>
      <c r="D27" s="407" t="s">
        <v>134</v>
      </c>
      <c r="E27" s="408"/>
      <c r="F27" s="409"/>
      <c r="G27" s="410"/>
      <c r="H27" s="411"/>
      <c r="I27" s="411"/>
      <c r="J27" s="412"/>
      <c r="K27" s="400"/>
      <c r="L27" s="401"/>
      <c r="M27" s="58"/>
      <c r="N27" s="59"/>
    </row>
    <row r="28" spans="2:14" x14ac:dyDescent="0.25">
      <c r="B28" s="57"/>
      <c r="C28" s="58"/>
      <c r="D28" s="66"/>
      <c r="E28" s="66"/>
      <c r="F28" s="66"/>
      <c r="G28" s="72"/>
      <c r="H28" s="72"/>
      <c r="I28" s="72"/>
      <c r="J28" s="72"/>
      <c r="K28" s="58"/>
      <c r="L28" s="58"/>
      <c r="M28" s="58"/>
      <c r="N28" s="59"/>
    </row>
    <row r="29" spans="2:14" ht="15.75" thickBot="1" x14ac:dyDescent="0.3"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5"/>
    </row>
    <row r="30" spans="2:14" x14ac:dyDescent="0.25">
      <c r="B30" s="303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5"/>
    </row>
    <row r="31" spans="2:14" x14ac:dyDescent="0.25">
      <c r="B31" s="306" t="s">
        <v>30</v>
      </c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7"/>
    </row>
    <row r="32" spans="2:14" x14ac:dyDescent="0.25">
      <c r="B32" s="30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7"/>
    </row>
    <row r="33" spans="2:15" x14ac:dyDescent="0.25">
      <c r="B33" s="307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7"/>
    </row>
    <row r="34" spans="2:15" x14ac:dyDescent="0.25">
      <c r="B34" s="431" t="s">
        <v>70</v>
      </c>
      <c r="C34" s="432"/>
      <c r="D34" s="432"/>
      <c r="E34" s="432"/>
      <c r="F34" s="432"/>
      <c r="G34" s="286"/>
      <c r="H34" s="286"/>
      <c r="I34" s="286"/>
      <c r="J34" s="286"/>
      <c r="K34" s="286"/>
      <c r="L34" s="286"/>
      <c r="M34" s="286"/>
      <c r="N34" s="287"/>
    </row>
    <row r="35" spans="2:15" x14ac:dyDescent="0.25">
      <c r="B35" s="431"/>
      <c r="C35" s="432"/>
      <c r="D35" s="432"/>
      <c r="E35" s="432"/>
      <c r="F35" s="432"/>
      <c r="G35" s="286"/>
      <c r="H35" s="286"/>
      <c r="I35" s="286"/>
      <c r="J35" s="432" t="s">
        <v>94</v>
      </c>
      <c r="K35" s="432"/>
      <c r="L35" s="432"/>
      <c r="M35" s="432"/>
      <c r="N35" s="287"/>
      <c r="O35" s="50"/>
    </row>
    <row r="36" spans="2:15" x14ac:dyDescent="0.25">
      <c r="B36" s="431" t="s">
        <v>107</v>
      </c>
      <c r="C36" s="432"/>
      <c r="D36" s="432"/>
      <c r="E36" s="432"/>
      <c r="F36" s="432"/>
      <c r="G36" s="286"/>
      <c r="H36" s="286"/>
      <c r="I36" s="286"/>
      <c r="J36" s="432" t="s">
        <v>108</v>
      </c>
      <c r="K36" s="432"/>
      <c r="L36" s="432"/>
      <c r="M36" s="432"/>
      <c r="N36" s="287"/>
    </row>
    <row r="37" spans="2:15" x14ac:dyDescent="0.25">
      <c r="B37" s="289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1"/>
    </row>
    <row r="38" spans="2:15" ht="15.75" thickBot="1" x14ac:dyDescent="0.3">
      <c r="B38" s="292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4"/>
    </row>
  </sheetData>
  <mergeCells count="26">
    <mergeCell ref="K12:M12"/>
    <mergeCell ref="D12:F12"/>
    <mergeCell ref="B36:F36"/>
    <mergeCell ref="J35:M35"/>
    <mergeCell ref="J36:M36"/>
    <mergeCell ref="L20:M20"/>
    <mergeCell ref="L21:M21"/>
    <mergeCell ref="L22:M22"/>
    <mergeCell ref="I19:J20"/>
    <mergeCell ref="B34:F35"/>
    <mergeCell ref="B2:N3"/>
    <mergeCell ref="G12:J12"/>
    <mergeCell ref="D26:F26"/>
    <mergeCell ref="K26:L26"/>
    <mergeCell ref="K27:L27"/>
    <mergeCell ref="L23:M23"/>
    <mergeCell ref="D23:F23"/>
    <mergeCell ref="G26:J26"/>
    <mergeCell ref="D27:F27"/>
    <mergeCell ref="G27:J27"/>
    <mergeCell ref="D8:M8"/>
    <mergeCell ref="L19:M19"/>
    <mergeCell ref="D21:H21"/>
    <mergeCell ref="D10:M10"/>
    <mergeCell ref="D14:M14"/>
    <mergeCell ref="D19:F19"/>
  </mergeCells>
  <phoneticPr fontId="30" type="noConversion"/>
  <printOptions horizontalCentered="1"/>
  <pageMargins left="0.35433070866141736" right="0" top="0.74803149606299213" bottom="0.74803149606299213" header="0.31496062992125984" footer="0.31496062992125984"/>
  <pageSetup paperSize="9" scale="60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70"/>
  <sheetViews>
    <sheetView tabSelected="1" zoomScale="60" zoomScaleNormal="80" workbookViewId="0">
      <pane xSplit="4" topLeftCell="E1" activePane="topRight" state="frozen"/>
      <selection activeCell="A16" sqref="A16"/>
      <selection pane="topRight" activeCell="A2" sqref="A2:AO2"/>
    </sheetView>
  </sheetViews>
  <sheetFormatPr baseColWidth="10" defaultColWidth="11.42578125" defaultRowHeight="12.75" x14ac:dyDescent="0.25"/>
  <cols>
    <col min="1" max="1" width="0.28515625" style="79" hidden="1" customWidth="1"/>
    <col min="2" max="2" width="43.7109375" style="139" customWidth="1"/>
    <col min="3" max="3" width="10.7109375" style="138" customWidth="1"/>
    <col min="4" max="4" width="13.28515625" style="138" customWidth="1"/>
    <col min="5" max="16" width="4.7109375" style="138" customWidth="1"/>
    <col min="17" max="18" width="4.42578125" style="138" hidden="1" customWidth="1"/>
    <col min="19" max="26" width="3" style="138" hidden="1" customWidth="1"/>
    <col min="27" max="28" width="3.28515625" style="138" hidden="1" customWidth="1"/>
    <col min="29" max="40" width="3" style="138" hidden="1" customWidth="1"/>
    <col min="41" max="41" width="60.42578125" style="138" customWidth="1"/>
    <col min="42" max="49" width="4" style="79" customWidth="1"/>
    <col min="50" max="16384" width="11.42578125" style="79"/>
  </cols>
  <sheetData>
    <row r="1" spans="1:104" s="6" customFormat="1" x14ac:dyDescent="0.25">
      <c r="B1" s="88"/>
      <c r="C1" s="89"/>
      <c r="D1" s="89"/>
      <c r="E1" s="89"/>
      <c r="F1" s="89"/>
      <c r="G1" s="89"/>
      <c r="H1" s="89"/>
      <c r="I1" s="89"/>
      <c r="J1" s="90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</row>
    <row r="2" spans="1:104" s="2" customFormat="1" ht="45.75" customHeight="1" thickBot="1" x14ac:dyDescent="0.3">
      <c r="A2" s="436" t="s">
        <v>97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N2" s="436"/>
      <c r="AO2" s="436"/>
    </row>
    <row r="3" spans="1:104" s="2" customFormat="1" ht="29.25" customHeight="1" thickTop="1" x14ac:dyDescent="0.25">
      <c r="B3" s="91"/>
      <c r="C3" s="92"/>
      <c r="D3" s="92"/>
      <c r="E3" s="92"/>
      <c r="F3" s="92"/>
      <c r="G3" s="92"/>
      <c r="H3" s="92"/>
      <c r="I3" s="92"/>
      <c r="J3" s="93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</row>
    <row r="4" spans="1:104" s="3" customFormat="1" ht="24.75" customHeight="1" x14ac:dyDescent="0.25">
      <c r="B4" s="94" t="s">
        <v>24</v>
      </c>
      <c r="C4" s="445">
        <f>'Información General'!D8</f>
        <v>0</v>
      </c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5"/>
      <c r="AG4" s="445"/>
      <c r="AH4" s="445"/>
      <c r="AI4" s="445"/>
      <c r="AJ4" s="445"/>
      <c r="AK4" s="445"/>
      <c r="AL4" s="445"/>
      <c r="AM4" s="445"/>
      <c r="AN4" s="445"/>
      <c r="AO4" s="44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</row>
    <row r="5" spans="1:104" s="3" customFormat="1" ht="12.75" customHeight="1" x14ac:dyDescent="0.25">
      <c r="A5" s="15"/>
      <c r="B5" s="95"/>
      <c r="C5" s="96"/>
      <c r="D5" s="96"/>
      <c r="E5" s="96"/>
      <c r="F5" s="96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</row>
    <row r="6" spans="1:104" s="3" customFormat="1" ht="12.75" customHeight="1" x14ac:dyDescent="0.25">
      <c r="A6" s="15"/>
      <c r="B6" s="95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</row>
    <row r="7" spans="1:104" s="4" customFormat="1" ht="29.25" customHeight="1" x14ac:dyDescent="0.25">
      <c r="A7" s="18"/>
      <c r="B7" s="455" t="s">
        <v>109</v>
      </c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8" t="s">
        <v>95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</row>
    <row r="8" spans="1:104" s="4" customFormat="1" ht="101.25" customHeight="1" x14ac:dyDescent="0.25">
      <c r="A8" s="18"/>
      <c r="B8" s="455"/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320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83" customFormat="1" ht="12.75" customHeight="1" x14ac:dyDescent="0.25">
      <c r="A9" s="81"/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</row>
    <row r="10" spans="1:104" s="83" customFormat="1" ht="12.75" customHeight="1" x14ac:dyDescent="0.25">
      <c r="A10" s="80"/>
      <c r="B10" s="99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</row>
    <row r="11" spans="1:104" s="4" customFormat="1" ht="16.899999999999999" customHeight="1" x14ac:dyDescent="0.25">
      <c r="A11" s="16"/>
      <c r="B11" s="102" t="s">
        <v>25</v>
      </c>
      <c r="C11" s="439"/>
      <c r="D11" s="440"/>
      <c r="E11" s="440"/>
      <c r="F11" s="440"/>
      <c r="G11" s="440"/>
      <c r="H11" s="440"/>
      <c r="I11" s="440"/>
      <c r="J11" s="440"/>
      <c r="K11" s="440"/>
      <c r="L11" s="440"/>
      <c r="M11" s="440"/>
      <c r="N11" s="440"/>
      <c r="O11" s="440"/>
      <c r="P11" s="440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449" t="s">
        <v>58</v>
      </c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s="3" customFormat="1" ht="12.75" customHeight="1" x14ac:dyDescent="0.25">
      <c r="A12" s="16"/>
      <c r="B12" s="437" t="s">
        <v>14</v>
      </c>
      <c r="C12" s="94" t="s">
        <v>2</v>
      </c>
      <c r="D12" s="105"/>
      <c r="E12" s="443" t="s">
        <v>3</v>
      </c>
      <c r="F12" s="444"/>
      <c r="G12" s="444"/>
      <c r="H12" s="444"/>
      <c r="I12" s="444"/>
      <c r="J12" s="444"/>
      <c r="K12" s="444"/>
      <c r="L12" s="444"/>
      <c r="M12" s="444"/>
      <c r="N12" s="444"/>
      <c r="O12" s="444"/>
      <c r="P12" s="444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450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s="3" customFormat="1" ht="27" customHeight="1" x14ac:dyDescent="0.25">
      <c r="A13" s="16"/>
      <c r="B13" s="438"/>
      <c r="C13" s="94" t="s">
        <v>1</v>
      </c>
      <c r="D13" s="106" t="s">
        <v>0</v>
      </c>
      <c r="E13" s="94">
        <v>1</v>
      </c>
      <c r="F13" s="311">
        <f t="shared" ref="F13:AB13" si="0">E13+1</f>
        <v>2</v>
      </c>
      <c r="G13" s="336">
        <f t="shared" si="0"/>
        <v>3</v>
      </c>
      <c r="H13" s="311">
        <f t="shared" si="0"/>
        <v>4</v>
      </c>
      <c r="I13" s="311">
        <f t="shared" si="0"/>
        <v>5</v>
      </c>
      <c r="J13" s="336">
        <f t="shared" si="0"/>
        <v>6</v>
      </c>
      <c r="K13" s="311">
        <f t="shared" si="0"/>
        <v>7</v>
      </c>
      <c r="L13" s="311">
        <f t="shared" si="0"/>
        <v>8</v>
      </c>
      <c r="M13" s="336">
        <f t="shared" si="0"/>
        <v>9</v>
      </c>
      <c r="N13" s="311">
        <f t="shared" si="0"/>
        <v>10</v>
      </c>
      <c r="O13" s="311">
        <f t="shared" si="0"/>
        <v>11</v>
      </c>
      <c r="P13" s="336">
        <f t="shared" si="0"/>
        <v>12</v>
      </c>
      <c r="Q13" s="105" t="e">
        <f>#REF!+1</f>
        <v>#REF!</v>
      </c>
      <c r="R13" s="105" t="e">
        <f t="shared" si="0"/>
        <v>#REF!</v>
      </c>
      <c r="S13" s="105" t="e">
        <f t="shared" si="0"/>
        <v>#REF!</v>
      </c>
      <c r="T13" s="105" t="e">
        <f t="shared" si="0"/>
        <v>#REF!</v>
      </c>
      <c r="U13" s="105" t="e">
        <f t="shared" si="0"/>
        <v>#REF!</v>
      </c>
      <c r="V13" s="105" t="e">
        <f t="shared" si="0"/>
        <v>#REF!</v>
      </c>
      <c r="W13" s="105" t="e">
        <f t="shared" si="0"/>
        <v>#REF!</v>
      </c>
      <c r="X13" s="105" t="e">
        <f t="shared" si="0"/>
        <v>#REF!</v>
      </c>
      <c r="Y13" s="105" t="e">
        <f t="shared" si="0"/>
        <v>#REF!</v>
      </c>
      <c r="Z13" s="105" t="e">
        <f t="shared" si="0"/>
        <v>#REF!</v>
      </c>
      <c r="AA13" s="105" t="e">
        <f t="shared" si="0"/>
        <v>#REF!</v>
      </c>
      <c r="AB13" s="105" t="e">
        <f t="shared" si="0"/>
        <v>#REF!</v>
      </c>
      <c r="AC13" s="106">
        <v>25</v>
      </c>
      <c r="AD13" s="106">
        <v>26</v>
      </c>
      <c r="AE13" s="106">
        <v>27</v>
      </c>
      <c r="AF13" s="106">
        <v>28</v>
      </c>
      <c r="AG13" s="106">
        <v>29</v>
      </c>
      <c r="AH13" s="106">
        <v>30</v>
      </c>
      <c r="AI13" s="106">
        <v>31</v>
      </c>
      <c r="AJ13" s="106">
        <v>32</v>
      </c>
      <c r="AK13" s="106">
        <v>33</v>
      </c>
      <c r="AL13" s="106">
        <v>34</v>
      </c>
      <c r="AM13" s="106">
        <v>35</v>
      </c>
      <c r="AN13" s="106">
        <v>36</v>
      </c>
      <c r="AO13" s="107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s="23" customFormat="1" ht="25.15" customHeight="1" x14ac:dyDescent="0.25">
      <c r="A14" s="22"/>
      <c r="B14" s="321"/>
      <c r="C14" s="322"/>
      <c r="D14" s="322"/>
      <c r="E14" s="323"/>
      <c r="F14" s="323"/>
      <c r="G14" s="324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446"/>
    </row>
    <row r="15" spans="1:104" s="23" customFormat="1" ht="25.15" customHeight="1" x14ac:dyDescent="0.25">
      <c r="A15" s="22"/>
      <c r="B15" s="321"/>
      <c r="C15" s="322"/>
      <c r="D15" s="322"/>
      <c r="E15" s="323"/>
      <c r="F15" s="323"/>
      <c r="G15" s="324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447"/>
    </row>
    <row r="16" spans="1:104" s="5" customFormat="1" ht="25.15" customHeight="1" x14ac:dyDescent="0.25">
      <c r="A16" s="16"/>
      <c r="B16" s="326"/>
      <c r="C16" s="322"/>
      <c r="D16" s="326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447"/>
    </row>
    <row r="17" spans="1:104" s="5" customFormat="1" ht="25.15" customHeight="1" x14ac:dyDescent="0.25">
      <c r="A17" s="16"/>
      <c r="B17" s="326"/>
      <c r="C17" s="322"/>
      <c r="D17" s="322"/>
      <c r="E17" s="327"/>
      <c r="F17" s="327"/>
      <c r="G17" s="327"/>
      <c r="H17" s="327"/>
      <c r="I17" s="327"/>
      <c r="J17" s="328"/>
      <c r="K17" s="328"/>
      <c r="L17" s="328"/>
      <c r="M17" s="328"/>
      <c r="N17" s="328"/>
      <c r="O17" s="328"/>
      <c r="P17" s="328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448"/>
    </row>
    <row r="18" spans="1:104" s="5" customFormat="1" ht="12" customHeight="1" x14ac:dyDescent="0.25">
      <c r="A18" s="16"/>
      <c r="B18" s="110"/>
      <c r="C18" s="111"/>
      <c r="D18" s="112"/>
      <c r="E18" s="112"/>
      <c r="F18" s="112"/>
      <c r="G18" s="112"/>
      <c r="H18" s="112"/>
      <c r="I18" s="112"/>
      <c r="J18" s="113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</row>
    <row r="19" spans="1:104" s="4" customFormat="1" ht="21.6" customHeight="1" x14ac:dyDescent="0.25">
      <c r="A19" s="16"/>
      <c r="B19" s="102" t="s">
        <v>59</v>
      </c>
      <c r="C19" s="457"/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  <c r="P19" s="458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5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449" t="s">
        <v>58</v>
      </c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s="3" customFormat="1" ht="17.25" customHeight="1" x14ac:dyDescent="0.25">
      <c r="A20" s="16"/>
      <c r="B20" s="437" t="s">
        <v>14</v>
      </c>
      <c r="C20" s="94" t="s">
        <v>2</v>
      </c>
      <c r="D20" s="105"/>
      <c r="E20" s="443" t="s">
        <v>3</v>
      </c>
      <c r="F20" s="444"/>
      <c r="G20" s="444"/>
      <c r="H20" s="444"/>
      <c r="I20" s="444"/>
      <c r="J20" s="444"/>
      <c r="K20" s="444"/>
      <c r="L20" s="444"/>
      <c r="M20" s="444"/>
      <c r="N20" s="444"/>
      <c r="O20" s="444"/>
      <c r="P20" s="444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450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s="3" customFormat="1" ht="27" customHeight="1" x14ac:dyDescent="0.25">
      <c r="A21" s="16"/>
      <c r="B21" s="438"/>
      <c r="C21" s="94" t="s">
        <v>1</v>
      </c>
      <c r="D21" s="106" t="s">
        <v>0</v>
      </c>
      <c r="E21" s="94">
        <v>1</v>
      </c>
      <c r="F21" s="311">
        <f t="shared" ref="F21:P21" si="1">E21+1</f>
        <v>2</v>
      </c>
      <c r="G21" s="336">
        <f t="shared" si="1"/>
        <v>3</v>
      </c>
      <c r="H21" s="311">
        <f t="shared" si="1"/>
        <v>4</v>
      </c>
      <c r="I21" s="311">
        <f t="shared" si="1"/>
        <v>5</v>
      </c>
      <c r="J21" s="336">
        <f t="shared" si="1"/>
        <v>6</v>
      </c>
      <c r="K21" s="311">
        <f t="shared" si="1"/>
        <v>7</v>
      </c>
      <c r="L21" s="311">
        <f t="shared" si="1"/>
        <v>8</v>
      </c>
      <c r="M21" s="336">
        <f t="shared" si="1"/>
        <v>9</v>
      </c>
      <c r="N21" s="311">
        <f t="shared" si="1"/>
        <v>10</v>
      </c>
      <c r="O21" s="311">
        <f t="shared" si="1"/>
        <v>11</v>
      </c>
      <c r="P21" s="336">
        <f t="shared" si="1"/>
        <v>12</v>
      </c>
      <c r="Q21" s="105" t="e">
        <f>#REF!+1</f>
        <v>#REF!</v>
      </c>
      <c r="R21" s="105" t="e">
        <f t="shared" ref="R21:AB21" si="2">Q21+1</f>
        <v>#REF!</v>
      </c>
      <c r="S21" s="105" t="e">
        <f t="shared" si="2"/>
        <v>#REF!</v>
      </c>
      <c r="T21" s="105" t="e">
        <f t="shared" si="2"/>
        <v>#REF!</v>
      </c>
      <c r="U21" s="105" t="e">
        <f t="shared" si="2"/>
        <v>#REF!</v>
      </c>
      <c r="V21" s="105" t="e">
        <f t="shared" si="2"/>
        <v>#REF!</v>
      </c>
      <c r="W21" s="105" t="e">
        <f t="shared" si="2"/>
        <v>#REF!</v>
      </c>
      <c r="X21" s="105" t="e">
        <f t="shared" si="2"/>
        <v>#REF!</v>
      </c>
      <c r="Y21" s="105" t="e">
        <f t="shared" si="2"/>
        <v>#REF!</v>
      </c>
      <c r="Z21" s="105" t="e">
        <f t="shared" si="2"/>
        <v>#REF!</v>
      </c>
      <c r="AA21" s="105" t="e">
        <f t="shared" si="2"/>
        <v>#REF!</v>
      </c>
      <c r="AB21" s="105" t="e">
        <f t="shared" si="2"/>
        <v>#REF!</v>
      </c>
      <c r="AC21" s="106">
        <v>25</v>
      </c>
      <c r="AD21" s="106">
        <v>26</v>
      </c>
      <c r="AE21" s="106">
        <v>27</v>
      </c>
      <c r="AF21" s="106">
        <v>28</v>
      </c>
      <c r="AG21" s="106">
        <v>29</v>
      </c>
      <c r="AH21" s="106">
        <v>30</v>
      </c>
      <c r="AI21" s="106">
        <v>31</v>
      </c>
      <c r="AJ21" s="106">
        <v>32</v>
      </c>
      <c r="AK21" s="106">
        <v>33</v>
      </c>
      <c r="AL21" s="106">
        <v>34</v>
      </c>
      <c r="AM21" s="106">
        <v>35</v>
      </c>
      <c r="AN21" s="106">
        <v>36</v>
      </c>
      <c r="AO21" s="107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s="5" customFormat="1" ht="25.15" customHeight="1" x14ac:dyDescent="0.25">
      <c r="A22" s="16"/>
      <c r="B22" s="321"/>
      <c r="C22" s="322"/>
      <c r="D22" s="322"/>
      <c r="E22" s="323"/>
      <c r="F22" s="323"/>
      <c r="G22" s="324"/>
      <c r="H22" s="325"/>
      <c r="I22" s="325"/>
      <c r="J22" s="325"/>
      <c r="K22" s="325"/>
      <c r="L22" s="325"/>
      <c r="M22" s="325"/>
      <c r="N22" s="325"/>
      <c r="O22" s="325"/>
      <c r="P22" s="325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446"/>
    </row>
    <row r="23" spans="1:104" s="5" customFormat="1" ht="25.15" customHeight="1" x14ac:dyDescent="0.25">
      <c r="A23" s="16"/>
      <c r="B23" s="321"/>
      <c r="C23" s="322"/>
      <c r="D23" s="322"/>
      <c r="E23" s="323"/>
      <c r="F23" s="323"/>
      <c r="G23" s="324"/>
      <c r="H23" s="325"/>
      <c r="I23" s="325"/>
      <c r="J23" s="325"/>
      <c r="K23" s="325"/>
      <c r="L23" s="325"/>
      <c r="M23" s="325"/>
      <c r="N23" s="325"/>
      <c r="O23" s="325"/>
      <c r="P23" s="325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  <c r="AN23" s="327"/>
      <c r="AO23" s="447"/>
    </row>
    <row r="24" spans="1:104" s="5" customFormat="1" ht="25.15" customHeight="1" x14ac:dyDescent="0.25">
      <c r="A24" s="16"/>
      <c r="B24" s="321"/>
      <c r="C24" s="322"/>
      <c r="D24" s="322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  <c r="AN24" s="327"/>
      <c r="AO24" s="447"/>
    </row>
    <row r="25" spans="1:104" s="5" customFormat="1" ht="25.15" customHeight="1" x14ac:dyDescent="0.25">
      <c r="A25" s="16"/>
      <c r="B25" s="329"/>
      <c r="C25" s="322"/>
      <c r="D25" s="330"/>
      <c r="E25" s="327"/>
      <c r="F25" s="327"/>
      <c r="G25" s="327"/>
      <c r="H25" s="327"/>
      <c r="I25" s="327"/>
      <c r="J25" s="328"/>
      <c r="K25" s="328"/>
      <c r="L25" s="328"/>
      <c r="M25" s="328"/>
      <c r="N25" s="328"/>
      <c r="O25" s="328"/>
      <c r="P25" s="328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448"/>
    </row>
    <row r="26" spans="1:104" s="5" customFormat="1" ht="13.15" customHeight="1" x14ac:dyDescent="0.25">
      <c r="A26" s="16"/>
      <c r="B26" s="110"/>
      <c r="C26" s="111"/>
      <c r="D26" s="112"/>
      <c r="E26" s="112"/>
      <c r="F26" s="112"/>
      <c r="G26" s="112"/>
      <c r="H26" s="112"/>
      <c r="I26" s="112"/>
      <c r="J26" s="113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</row>
    <row r="27" spans="1:104" s="4" customFormat="1" ht="20.65" customHeight="1" x14ac:dyDescent="0.25">
      <c r="A27" s="16"/>
      <c r="B27" s="102" t="s">
        <v>60</v>
      </c>
      <c r="C27" s="439"/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40"/>
      <c r="O27" s="440"/>
      <c r="P27" s="440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8"/>
      <c r="AO27" s="449" t="s">
        <v>58</v>
      </c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s="3" customFormat="1" ht="17.25" customHeight="1" x14ac:dyDescent="0.25">
      <c r="A28" s="16"/>
      <c r="B28" s="437" t="s">
        <v>14</v>
      </c>
      <c r="C28" s="119" t="s">
        <v>2</v>
      </c>
      <c r="D28" s="120"/>
      <c r="E28" s="443" t="s">
        <v>3</v>
      </c>
      <c r="F28" s="444"/>
      <c r="G28" s="444"/>
      <c r="H28" s="444"/>
      <c r="I28" s="444"/>
      <c r="J28" s="444"/>
      <c r="K28" s="444"/>
      <c r="L28" s="444"/>
      <c r="M28" s="444"/>
      <c r="N28" s="444"/>
      <c r="O28" s="444"/>
      <c r="P28" s="444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1"/>
      <c r="AO28" s="450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s="3" customFormat="1" ht="27" customHeight="1" x14ac:dyDescent="0.25">
      <c r="A29" s="16"/>
      <c r="B29" s="438"/>
      <c r="C29" s="94" t="s">
        <v>1</v>
      </c>
      <c r="D29" s="106" t="s">
        <v>0</v>
      </c>
      <c r="E29" s="94">
        <v>1</v>
      </c>
      <c r="F29" s="311">
        <f t="shared" ref="F29:P29" si="3">E29+1</f>
        <v>2</v>
      </c>
      <c r="G29" s="336">
        <f t="shared" si="3"/>
        <v>3</v>
      </c>
      <c r="H29" s="311">
        <f t="shared" si="3"/>
        <v>4</v>
      </c>
      <c r="I29" s="311">
        <f t="shared" si="3"/>
        <v>5</v>
      </c>
      <c r="J29" s="336">
        <f t="shared" si="3"/>
        <v>6</v>
      </c>
      <c r="K29" s="311">
        <f t="shared" si="3"/>
        <v>7</v>
      </c>
      <c r="L29" s="311">
        <f t="shared" si="3"/>
        <v>8</v>
      </c>
      <c r="M29" s="336">
        <f t="shared" si="3"/>
        <v>9</v>
      </c>
      <c r="N29" s="311">
        <f t="shared" si="3"/>
        <v>10</v>
      </c>
      <c r="O29" s="311">
        <f t="shared" si="3"/>
        <v>11</v>
      </c>
      <c r="P29" s="336">
        <f t="shared" si="3"/>
        <v>12</v>
      </c>
      <c r="Q29" s="105" t="e">
        <f>#REF!+1</f>
        <v>#REF!</v>
      </c>
      <c r="R29" s="105" t="e">
        <f t="shared" ref="R29:AB29" si="4">Q29+1</f>
        <v>#REF!</v>
      </c>
      <c r="S29" s="105" t="e">
        <f t="shared" si="4"/>
        <v>#REF!</v>
      </c>
      <c r="T29" s="105" t="e">
        <f t="shared" si="4"/>
        <v>#REF!</v>
      </c>
      <c r="U29" s="105" t="e">
        <f t="shared" si="4"/>
        <v>#REF!</v>
      </c>
      <c r="V29" s="105" t="e">
        <f t="shared" si="4"/>
        <v>#REF!</v>
      </c>
      <c r="W29" s="105" t="e">
        <f t="shared" si="4"/>
        <v>#REF!</v>
      </c>
      <c r="X29" s="105" t="e">
        <f t="shared" si="4"/>
        <v>#REF!</v>
      </c>
      <c r="Y29" s="105" t="e">
        <f t="shared" si="4"/>
        <v>#REF!</v>
      </c>
      <c r="Z29" s="105" t="e">
        <f t="shared" si="4"/>
        <v>#REF!</v>
      </c>
      <c r="AA29" s="105" t="e">
        <f t="shared" si="4"/>
        <v>#REF!</v>
      </c>
      <c r="AB29" s="105" t="e">
        <f t="shared" si="4"/>
        <v>#REF!</v>
      </c>
      <c r="AC29" s="106">
        <v>25</v>
      </c>
      <c r="AD29" s="106">
        <v>26</v>
      </c>
      <c r="AE29" s="106">
        <v>27</v>
      </c>
      <c r="AF29" s="106">
        <v>28</v>
      </c>
      <c r="AG29" s="106">
        <v>29</v>
      </c>
      <c r="AH29" s="106">
        <v>30</v>
      </c>
      <c r="AI29" s="106">
        <v>31</v>
      </c>
      <c r="AJ29" s="106">
        <v>32</v>
      </c>
      <c r="AK29" s="106">
        <v>33</v>
      </c>
      <c r="AL29" s="106">
        <v>34</v>
      </c>
      <c r="AM29" s="106">
        <v>35</v>
      </c>
      <c r="AN29" s="122">
        <v>36</v>
      </c>
      <c r="AO29" s="107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s="3" customFormat="1" ht="25.15" customHeight="1" x14ac:dyDescent="0.25">
      <c r="A30" s="16"/>
      <c r="B30" s="331"/>
      <c r="C30" s="328"/>
      <c r="D30" s="332"/>
      <c r="E30" s="323"/>
      <c r="F30" s="323"/>
      <c r="G30" s="324"/>
      <c r="H30" s="325"/>
      <c r="I30" s="325"/>
      <c r="J30" s="325"/>
      <c r="K30" s="325"/>
      <c r="L30" s="325"/>
      <c r="M30" s="325"/>
      <c r="N30" s="325"/>
      <c r="O30" s="325"/>
      <c r="P30" s="325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3"/>
      <c r="AO30" s="451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s="3" customFormat="1" ht="25.15" customHeight="1" x14ac:dyDescent="0.25">
      <c r="A31" s="16"/>
      <c r="B31" s="331"/>
      <c r="C31" s="328"/>
      <c r="D31" s="332"/>
      <c r="E31" s="323"/>
      <c r="F31" s="323"/>
      <c r="G31" s="324"/>
      <c r="H31" s="325"/>
      <c r="I31" s="325"/>
      <c r="J31" s="325"/>
      <c r="K31" s="325"/>
      <c r="L31" s="325"/>
      <c r="M31" s="325"/>
      <c r="N31" s="325"/>
      <c r="O31" s="325"/>
      <c r="P31" s="325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3"/>
      <c r="AO31" s="452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s="3" customFormat="1" ht="25.15" customHeight="1" x14ac:dyDescent="0.25">
      <c r="A32" s="16"/>
      <c r="B32" s="331"/>
      <c r="C32" s="328"/>
      <c r="D32" s="332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327"/>
      <c r="X32" s="327"/>
      <c r="Y32" s="327"/>
      <c r="Z32" s="327"/>
      <c r="AA32" s="327"/>
      <c r="AB32" s="327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3"/>
      <c r="AO32" s="452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s="5" customFormat="1" ht="25.15" customHeight="1" x14ac:dyDescent="0.25">
      <c r="A33" s="16"/>
      <c r="B33" s="329"/>
      <c r="C33" s="322"/>
      <c r="D33" s="322"/>
      <c r="E33" s="327"/>
      <c r="F33" s="327"/>
      <c r="G33" s="327"/>
      <c r="H33" s="327"/>
      <c r="I33" s="327"/>
      <c r="J33" s="328"/>
      <c r="K33" s="328"/>
      <c r="L33" s="328"/>
      <c r="M33" s="328"/>
      <c r="N33" s="328"/>
      <c r="O33" s="328"/>
      <c r="P33" s="328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  <c r="AO33" s="453"/>
    </row>
    <row r="34" spans="1:104" s="5" customFormat="1" ht="15" hidden="1" customHeight="1" x14ac:dyDescent="0.25">
      <c r="A34" s="16"/>
      <c r="B34" s="116"/>
      <c r="C34" s="123"/>
      <c r="D34" s="116"/>
      <c r="E34" s="108"/>
      <c r="F34" s="108"/>
      <c r="G34" s="108"/>
      <c r="H34" s="108"/>
      <c r="I34" s="108"/>
      <c r="J34" s="124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9"/>
      <c r="AB34" s="109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25"/>
    </row>
    <row r="35" spans="1:104" s="5" customFormat="1" ht="21.6" customHeight="1" x14ac:dyDescent="0.25">
      <c r="A35" s="16"/>
      <c r="B35" s="110"/>
      <c r="C35" s="111"/>
      <c r="D35" s="112"/>
      <c r="E35" s="112"/>
      <c r="F35" s="112"/>
      <c r="G35" s="112"/>
      <c r="H35" s="112"/>
      <c r="I35" s="112"/>
      <c r="J35" s="113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</row>
    <row r="36" spans="1:104" s="4" customFormat="1" ht="23.65" customHeight="1" x14ac:dyDescent="0.25">
      <c r="A36" s="16"/>
      <c r="B36" s="102" t="s">
        <v>61</v>
      </c>
      <c r="C36" s="441"/>
      <c r="D36" s="442"/>
      <c r="E36" s="442"/>
      <c r="F36" s="442"/>
      <c r="G36" s="442"/>
      <c r="H36" s="442"/>
      <c r="I36" s="442"/>
      <c r="J36" s="442"/>
      <c r="K36" s="442"/>
      <c r="L36" s="442"/>
      <c r="M36" s="442"/>
      <c r="N36" s="442"/>
      <c r="O36" s="442"/>
      <c r="P36" s="442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7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9"/>
      <c r="AO36" s="130" t="s">
        <v>58</v>
      </c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s="3" customFormat="1" ht="17.25" customHeight="1" x14ac:dyDescent="0.25">
      <c r="A37" s="16"/>
      <c r="B37" s="437" t="s">
        <v>15</v>
      </c>
      <c r="C37" s="119" t="s">
        <v>2</v>
      </c>
      <c r="D37" s="120"/>
      <c r="E37" s="443" t="s">
        <v>3</v>
      </c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1"/>
      <c r="AO37" s="107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s="3" customFormat="1" ht="27" customHeight="1" x14ac:dyDescent="0.25">
      <c r="A38" s="16"/>
      <c r="B38" s="438"/>
      <c r="C38" s="94" t="s">
        <v>1</v>
      </c>
      <c r="D38" s="106" t="s">
        <v>0</v>
      </c>
      <c r="E38" s="94">
        <v>1</v>
      </c>
      <c r="F38" s="311">
        <f t="shared" ref="F38:P38" si="5">E38+1</f>
        <v>2</v>
      </c>
      <c r="G38" s="336">
        <f t="shared" si="5"/>
        <v>3</v>
      </c>
      <c r="H38" s="311">
        <f t="shared" si="5"/>
        <v>4</v>
      </c>
      <c r="I38" s="311">
        <f t="shared" si="5"/>
        <v>5</v>
      </c>
      <c r="J38" s="336">
        <f t="shared" si="5"/>
        <v>6</v>
      </c>
      <c r="K38" s="311">
        <f t="shared" si="5"/>
        <v>7</v>
      </c>
      <c r="L38" s="311">
        <f t="shared" si="5"/>
        <v>8</v>
      </c>
      <c r="M38" s="336">
        <f t="shared" si="5"/>
        <v>9</v>
      </c>
      <c r="N38" s="311">
        <f t="shared" si="5"/>
        <v>10</v>
      </c>
      <c r="O38" s="311">
        <f t="shared" si="5"/>
        <v>11</v>
      </c>
      <c r="P38" s="336">
        <f t="shared" si="5"/>
        <v>12</v>
      </c>
      <c r="Q38" s="105" t="e">
        <f>#REF!+1</f>
        <v>#REF!</v>
      </c>
      <c r="R38" s="105" t="e">
        <f t="shared" ref="R38:AB38" si="6">Q38+1</f>
        <v>#REF!</v>
      </c>
      <c r="S38" s="105" t="e">
        <f t="shared" si="6"/>
        <v>#REF!</v>
      </c>
      <c r="T38" s="105" t="e">
        <f t="shared" si="6"/>
        <v>#REF!</v>
      </c>
      <c r="U38" s="105" t="e">
        <f t="shared" si="6"/>
        <v>#REF!</v>
      </c>
      <c r="V38" s="105" t="e">
        <f t="shared" si="6"/>
        <v>#REF!</v>
      </c>
      <c r="W38" s="105" t="e">
        <f t="shared" si="6"/>
        <v>#REF!</v>
      </c>
      <c r="X38" s="105" t="e">
        <f t="shared" si="6"/>
        <v>#REF!</v>
      </c>
      <c r="Y38" s="105" t="e">
        <f t="shared" si="6"/>
        <v>#REF!</v>
      </c>
      <c r="Z38" s="105" t="e">
        <f t="shared" si="6"/>
        <v>#REF!</v>
      </c>
      <c r="AA38" s="105" t="e">
        <f t="shared" si="6"/>
        <v>#REF!</v>
      </c>
      <c r="AB38" s="105" t="e">
        <f t="shared" si="6"/>
        <v>#REF!</v>
      </c>
      <c r="AC38" s="106">
        <v>25</v>
      </c>
      <c r="AD38" s="106">
        <v>26</v>
      </c>
      <c r="AE38" s="106">
        <v>27</v>
      </c>
      <c r="AF38" s="106">
        <v>28</v>
      </c>
      <c r="AG38" s="106">
        <v>29</v>
      </c>
      <c r="AH38" s="106">
        <v>30</v>
      </c>
      <c r="AI38" s="106">
        <v>31</v>
      </c>
      <c r="AJ38" s="106">
        <v>32</v>
      </c>
      <c r="AK38" s="106">
        <v>33</v>
      </c>
      <c r="AL38" s="106">
        <v>34</v>
      </c>
      <c r="AM38" s="106">
        <v>35</v>
      </c>
      <c r="AN38" s="122">
        <v>36</v>
      </c>
      <c r="AO38" s="107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s="24" customFormat="1" ht="25.15" customHeight="1" x14ac:dyDescent="0.25">
      <c r="A39" s="17"/>
      <c r="B39" s="329"/>
      <c r="C39" s="322"/>
      <c r="D39" s="322"/>
      <c r="E39" s="323"/>
      <c r="F39" s="323"/>
      <c r="G39" s="324"/>
      <c r="H39" s="325"/>
      <c r="I39" s="325"/>
      <c r="J39" s="325"/>
      <c r="K39" s="325"/>
      <c r="L39" s="325"/>
      <c r="M39" s="325"/>
      <c r="N39" s="325"/>
      <c r="O39" s="325"/>
      <c r="P39" s="325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456"/>
    </row>
    <row r="40" spans="1:104" s="24" customFormat="1" ht="25.15" customHeight="1" x14ac:dyDescent="0.25">
      <c r="A40" s="17"/>
      <c r="B40" s="329"/>
      <c r="C40" s="322"/>
      <c r="D40" s="322"/>
      <c r="E40" s="323"/>
      <c r="F40" s="323"/>
      <c r="G40" s="324"/>
      <c r="H40" s="325"/>
      <c r="I40" s="325"/>
      <c r="J40" s="325"/>
      <c r="K40" s="325"/>
      <c r="L40" s="325"/>
      <c r="M40" s="325"/>
      <c r="N40" s="325"/>
      <c r="O40" s="325"/>
      <c r="P40" s="325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0"/>
      <c r="AI40" s="320"/>
      <c r="AJ40" s="320"/>
      <c r="AK40" s="320"/>
      <c r="AL40" s="320"/>
      <c r="AM40" s="320"/>
      <c r="AN40" s="320"/>
      <c r="AO40" s="456"/>
    </row>
    <row r="41" spans="1:104" s="5" customFormat="1" ht="25.15" customHeight="1" x14ac:dyDescent="0.25">
      <c r="A41" s="16"/>
      <c r="B41" s="329"/>
      <c r="C41" s="322"/>
      <c r="D41" s="322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7"/>
      <c r="AO41" s="456"/>
    </row>
    <row r="42" spans="1:104" s="5" customFormat="1" ht="25.15" customHeight="1" x14ac:dyDescent="0.25">
      <c r="A42" s="16"/>
      <c r="B42" s="329"/>
      <c r="C42" s="334"/>
      <c r="D42" s="329"/>
      <c r="E42" s="327"/>
      <c r="F42" s="327"/>
      <c r="G42" s="327"/>
      <c r="H42" s="327"/>
      <c r="I42" s="327"/>
      <c r="J42" s="328"/>
      <c r="K42" s="328"/>
      <c r="L42" s="328"/>
      <c r="M42" s="328"/>
      <c r="N42" s="328"/>
      <c r="O42" s="328"/>
      <c r="P42" s="328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8"/>
      <c r="AB42" s="328"/>
      <c r="AC42" s="327"/>
      <c r="AD42" s="327"/>
      <c r="AE42" s="327"/>
      <c r="AF42" s="327"/>
      <c r="AG42" s="327"/>
      <c r="AH42" s="327"/>
      <c r="AI42" s="327"/>
      <c r="AJ42" s="327"/>
      <c r="AK42" s="327"/>
      <c r="AL42" s="327"/>
      <c r="AM42" s="327"/>
      <c r="AN42" s="327"/>
      <c r="AO42" s="456"/>
    </row>
    <row r="43" spans="1:104" s="6" customFormat="1" x14ac:dyDescent="0.25">
      <c r="B43" s="88"/>
      <c r="C43" s="131"/>
      <c r="D43" s="132"/>
      <c r="E43" s="132"/>
      <c r="F43" s="132"/>
      <c r="G43" s="132"/>
      <c r="H43" s="132"/>
      <c r="I43" s="132"/>
      <c r="J43" s="133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89"/>
      <c r="AG43" s="89"/>
      <c r="AH43" s="89"/>
      <c r="AI43" s="89"/>
      <c r="AJ43" s="89"/>
      <c r="AK43" s="89"/>
      <c r="AL43" s="89"/>
      <c r="AM43" s="89"/>
      <c r="AN43" s="89"/>
      <c r="AO43" s="89"/>
    </row>
    <row r="44" spans="1:104" s="6" customFormat="1" ht="23.65" customHeight="1" x14ac:dyDescent="0.25">
      <c r="B44" s="102" t="s">
        <v>63</v>
      </c>
      <c r="C44" s="441"/>
      <c r="D44" s="442"/>
      <c r="E44" s="442"/>
      <c r="F44" s="442"/>
      <c r="G44" s="442"/>
      <c r="H44" s="442"/>
      <c r="I44" s="442"/>
      <c r="J44" s="442"/>
      <c r="K44" s="442"/>
      <c r="L44" s="442"/>
      <c r="M44" s="442"/>
      <c r="N44" s="442"/>
      <c r="O44" s="442"/>
      <c r="P44" s="442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5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9"/>
      <c r="AO44" s="449" t="s">
        <v>58</v>
      </c>
    </row>
    <row r="45" spans="1:104" s="6" customFormat="1" x14ac:dyDescent="0.25">
      <c r="B45" s="437" t="s">
        <v>15</v>
      </c>
      <c r="C45" s="119" t="s">
        <v>2</v>
      </c>
      <c r="D45" s="120"/>
      <c r="E45" s="443" t="s">
        <v>3</v>
      </c>
      <c r="F45" s="444"/>
      <c r="G45" s="444"/>
      <c r="H45" s="444"/>
      <c r="I45" s="444"/>
      <c r="J45" s="444"/>
      <c r="K45" s="444"/>
      <c r="L45" s="444"/>
      <c r="M45" s="444"/>
      <c r="N45" s="444"/>
      <c r="O45" s="444"/>
      <c r="P45" s="444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1"/>
      <c r="AO45" s="450"/>
    </row>
    <row r="46" spans="1:104" s="6" customFormat="1" ht="27" customHeight="1" x14ac:dyDescent="0.25">
      <c r="B46" s="438"/>
      <c r="C46" s="94" t="s">
        <v>1</v>
      </c>
      <c r="D46" s="106" t="s">
        <v>0</v>
      </c>
      <c r="E46" s="94">
        <v>1</v>
      </c>
      <c r="F46" s="311">
        <f t="shared" ref="F46:P46" si="7">E46+1</f>
        <v>2</v>
      </c>
      <c r="G46" s="336">
        <f t="shared" si="7"/>
        <v>3</v>
      </c>
      <c r="H46" s="311">
        <f t="shared" si="7"/>
        <v>4</v>
      </c>
      <c r="I46" s="311">
        <f t="shared" si="7"/>
        <v>5</v>
      </c>
      <c r="J46" s="336">
        <f t="shared" si="7"/>
        <v>6</v>
      </c>
      <c r="K46" s="311">
        <f t="shared" si="7"/>
        <v>7</v>
      </c>
      <c r="L46" s="311">
        <f t="shared" si="7"/>
        <v>8</v>
      </c>
      <c r="M46" s="336">
        <f t="shared" si="7"/>
        <v>9</v>
      </c>
      <c r="N46" s="311">
        <f t="shared" si="7"/>
        <v>10</v>
      </c>
      <c r="O46" s="311">
        <f t="shared" si="7"/>
        <v>11</v>
      </c>
      <c r="P46" s="336">
        <f t="shared" si="7"/>
        <v>12</v>
      </c>
      <c r="Q46" s="105" t="e">
        <f>#REF!+1</f>
        <v>#REF!</v>
      </c>
      <c r="R46" s="105" t="e">
        <f t="shared" ref="R46:AB46" si="8">Q46+1</f>
        <v>#REF!</v>
      </c>
      <c r="S46" s="105" t="e">
        <f t="shared" si="8"/>
        <v>#REF!</v>
      </c>
      <c r="T46" s="105" t="e">
        <f t="shared" si="8"/>
        <v>#REF!</v>
      </c>
      <c r="U46" s="105" t="e">
        <f t="shared" si="8"/>
        <v>#REF!</v>
      </c>
      <c r="V46" s="105" t="e">
        <f t="shared" si="8"/>
        <v>#REF!</v>
      </c>
      <c r="W46" s="105" t="e">
        <f t="shared" si="8"/>
        <v>#REF!</v>
      </c>
      <c r="X46" s="105" t="e">
        <f t="shared" si="8"/>
        <v>#REF!</v>
      </c>
      <c r="Y46" s="105" t="e">
        <f t="shared" si="8"/>
        <v>#REF!</v>
      </c>
      <c r="Z46" s="105" t="e">
        <f t="shared" si="8"/>
        <v>#REF!</v>
      </c>
      <c r="AA46" s="105" t="e">
        <f t="shared" si="8"/>
        <v>#REF!</v>
      </c>
      <c r="AB46" s="105" t="e">
        <f t="shared" si="8"/>
        <v>#REF!</v>
      </c>
      <c r="AC46" s="106">
        <v>25</v>
      </c>
      <c r="AD46" s="106">
        <v>26</v>
      </c>
      <c r="AE46" s="106">
        <v>27</v>
      </c>
      <c r="AF46" s="106">
        <v>28</v>
      </c>
      <c r="AG46" s="106">
        <v>29</v>
      </c>
      <c r="AH46" s="106">
        <v>30</v>
      </c>
      <c r="AI46" s="106">
        <v>31</v>
      </c>
      <c r="AJ46" s="106">
        <v>32</v>
      </c>
      <c r="AK46" s="106">
        <v>33</v>
      </c>
      <c r="AL46" s="106">
        <v>34</v>
      </c>
      <c r="AM46" s="106">
        <v>35</v>
      </c>
      <c r="AN46" s="122">
        <v>36</v>
      </c>
      <c r="AO46" s="107"/>
    </row>
    <row r="47" spans="1:104" s="6" customFormat="1" ht="25.15" customHeight="1" x14ac:dyDescent="0.25">
      <c r="B47" s="329"/>
      <c r="C47" s="322"/>
      <c r="D47" s="322"/>
      <c r="E47" s="323"/>
      <c r="F47" s="323"/>
      <c r="G47" s="324"/>
      <c r="H47" s="325"/>
      <c r="I47" s="325"/>
      <c r="J47" s="325"/>
      <c r="K47" s="325"/>
      <c r="L47" s="325"/>
      <c r="M47" s="325"/>
      <c r="N47" s="325"/>
      <c r="O47" s="325"/>
      <c r="P47" s="325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456"/>
    </row>
    <row r="48" spans="1:104" s="6" customFormat="1" ht="25.15" customHeight="1" x14ac:dyDescent="0.25">
      <c r="B48" s="329"/>
      <c r="C48" s="322"/>
      <c r="D48" s="322"/>
      <c r="E48" s="323"/>
      <c r="F48" s="323"/>
      <c r="G48" s="324"/>
      <c r="H48" s="325"/>
      <c r="I48" s="325"/>
      <c r="J48" s="325"/>
      <c r="K48" s="325"/>
      <c r="L48" s="325"/>
      <c r="M48" s="325"/>
      <c r="N48" s="325"/>
      <c r="O48" s="325"/>
      <c r="P48" s="325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7"/>
      <c r="AD48" s="327"/>
      <c r="AE48" s="327"/>
      <c r="AF48" s="327"/>
      <c r="AG48" s="327"/>
      <c r="AH48" s="327"/>
      <c r="AI48" s="327"/>
      <c r="AJ48" s="327"/>
      <c r="AK48" s="327"/>
      <c r="AL48" s="327"/>
      <c r="AM48" s="327"/>
      <c r="AN48" s="327"/>
      <c r="AO48" s="456"/>
    </row>
    <row r="49" spans="2:41" s="6" customFormat="1" ht="25.15" customHeight="1" x14ac:dyDescent="0.25">
      <c r="B49" s="329"/>
      <c r="C49" s="334"/>
      <c r="D49" s="322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  <c r="AM49" s="327"/>
      <c r="AN49" s="327"/>
      <c r="AO49" s="456"/>
    </row>
    <row r="50" spans="2:41" s="6" customFormat="1" ht="25.15" customHeight="1" x14ac:dyDescent="0.25">
      <c r="B50" s="329"/>
      <c r="C50" s="334"/>
      <c r="D50" s="322"/>
      <c r="E50" s="327"/>
      <c r="F50" s="327"/>
      <c r="G50" s="327"/>
      <c r="H50" s="327"/>
      <c r="I50" s="327"/>
      <c r="J50" s="328"/>
      <c r="K50" s="328"/>
      <c r="L50" s="328"/>
      <c r="M50" s="328"/>
      <c r="N50" s="328"/>
      <c r="O50" s="328"/>
      <c r="P50" s="328"/>
      <c r="Q50" s="327"/>
      <c r="R50" s="327"/>
      <c r="S50" s="327"/>
      <c r="T50" s="327"/>
      <c r="U50" s="327"/>
      <c r="V50" s="327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  <c r="AK50" s="327"/>
      <c r="AL50" s="327"/>
      <c r="AM50" s="327"/>
      <c r="AN50" s="327"/>
      <c r="AO50" s="456"/>
    </row>
    <row r="51" spans="2:41" s="6" customFormat="1" ht="15" customHeight="1" x14ac:dyDescent="0.25">
      <c r="B51" s="454" t="s">
        <v>73</v>
      </c>
      <c r="C51" s="454"/>
      <c r="D51" s="454"/>
      <c r="E51" s="132"/>
      <c r="F51" s="132"/>
      <c r="G51" s="132"/>
      <c r="H51" s="132"/>
      <c r="I51" s="132"/>
      <c r="J51" s="133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89"/>
      <c r="AG51" s="89"/>
      <c r="AH51" s="89"/>
      <c r="AI51" s="89"/>
      <c r="AJ51" s="89"/>
      <c r="AK51" s="89"/>
      <c r="AL51" s="89"/>
      <c r="AM51" s="89"/>
      <c r="AN51" s="89"/>
      <c r="AO51" s="89"/>
    </row>
    <row r="52" spans="2:41" s="6" customFormat="1" ht="15" customHeight="1" x14ac:dyDescent="0.25">
      <c r="B52" s="88"/>
      <c r="C52" s="132"/>
      <c r="D52" s="132"/>
      <c r="E52" s="132"/>
      <c r="F52" s="132"/>
      <c r="G52" s="132"/>
      <c r="H52" s="132"/>
      <c r="I52" s="132"/>
      <c r="J52" s="133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89"/>
      <c r="AG52" s="89"/>
      <c r="AH52" s="89"/>
      <c r="AI52" s="89"/>
      <c r="AJ52" s="89"/>
      <c r="AK52" s="89"/>
      <c r="AL52" s="89"/>
      <c r="AM52" s="89"/>
      <c r="AN52" s="89"/>
      <c r="AO52" s="89"/>
    </row>
    <row r="53" spans="2:41" ht="12.75" customHeight="1" x14ac:dyDescent="0.25">
      <c r="B53" s="136" t="s">
        <v>72</v>
      </c>
      <c r="C53" s="335"/>
      <c r="D53" s="137" t="s">
        <v>110</v>
      </c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</row>
    <row r="54" spans="2:41" x14ac:dyDescent="0.25"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</row>
    <row r="55" spans="2:41" x14ac:dyDescent="0.25"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</row>
    <row r="56" spans="2:41" x14ac:dyDescent="0.25"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</row>
    <row r="57" spans="2:41" x14ac:dyDescent="0.25"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</row>
    <row r="58" spans="2:41" x14ac:dyDescent="0.25"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</row>
    <row r="59" spans="2:41" x14ac:dyDescent="0.25"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</row>
    <row r="60" spans="2:41" x14ac:dyDescent="0.25"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</row>
    <row r="61" spans="2:41" x14ac:dyDescent="0.25"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</row>
    <row r="62" spans="2:41" x14ac:dyDescent="0.25"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</row>
    <row r="63" spans="2:41" x14ac:dyDescent="0.25"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</row>
    <row r="64" spans="2:41" x14ac:dyDescent="0.25"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</row>
    <row r="65" spans="3:31" x14ac:dyDescent="0.25"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</row>
    <row r="66" spans="3:31" x14ac:dyDescent="0.25"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</row>
    <row r="67" spans="3:31" x14ac:dyDescent="0.25"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</row>
    <row r="68" spans="3:31" x14ac:dyDescent="0.25"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</row>
    <row r="69" spans="3:31" x14ac:dyDescent="0.25"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</row>
    <row r="70" spans="3:31" x14ac:dyDescent="0.25"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</row>
    <row r="71" spans="3:31" x14ac:dyDescent="0.25"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</row>
    <row r="72" spans="3:31" x14ac:dyDescent="0.25"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</row>
    <row r="73" spans="3:31" x14ac:dyDescent="0.25"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</row>
    <row r="74" spans="3:31" x14ac:dyDescent="0.25"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</row>
    <row r="75" spans="3:31" x14ac:dyDescent="0.25"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</row>
    <row r="76" spans="3:31" x14ac:dyDescent="0.25"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</row>
    <row r="77" spans="3:31" x14ac:dyDescent="0.25"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</row>
    <row r="78" spans="3:31" x14ac:dyDescent="0.25"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</row>
    <row r="79" spans="3:31" x14ac:dyDescent="0.25"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</row>
    <row r="80" spans="3:31" x14ac:dyDescent="0.25"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</row>
    <row r="81" spans="3:31" x14ac:dyDescent="0.25"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</row>
    <row r="82" spans="3:31" x14ac:dyDescent="0.25"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</row>
    <row r="83" spans="3:31" x14ac:dyDescent="0.25"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</row>
    <row r="84" spans="3:31" x14ac:dyDescent="0.25"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</row>
    <row r="85" spans="3:31" x14ac:dyDescent="0.25"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</row>
    <row r="86" spans="3:31" x14ac:dyDescent="0.25"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</row>
    <row r="87" spans="3:31" x14ac:dyDescent="0.25"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</row>
    <row r="88" spans="3:31" x14ac:dyDescent="0.25"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</row>
    <row r="89" spans="3:31" x14ac:dyDescent="0.25"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</row>
    <row r="90" spans="3:31" x14ac:dyDescent="0.25"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</row>
    <row r="91" spans="3:31" x14ac:dyDescent="0.25"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</row>
    <row r="92" spans="3:31" x14ac:dyDescent="0.25"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</row>
    <row r="93" spans="3:31" x14ac:dyDescent="0.25"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</row>
    <row r="94" spans="3:31" x14ac:dyDescent="0.25"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</row>
    <row r="95" spans="3:31" x14ac:dyDescent="0.25"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</row>
    <row r="96" spans="3:31" x14ac:dyDescent="0.25"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</row>
    <row r="97" spans="3:31" x14ac:dyDescent="0.25"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</row>
    <row r="98" spans="3:31" x14ac:dyDescent="0.25"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</row>
    <row r="99" spans="3:31" x14ac:dyDescent="0.25"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</row>
    <row r="100" spans="3:31" x14ac:dyDescent="0.25"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</row>
    <row r="101" spans="3:31" x14ac:dyDescent="0.25"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</row>
    <row r="102" spans="3:31" x14ac:dyDescent="0.25"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</row>
    <row r="103" spans="3:31" x14ac:dyDescent="0.25"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</row>
    <row r="104" spans="3:31" x14ac:dyDescent="0.25"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</row>
    <row r="105" spans="3:31" x14ac:dyDescent="0.25"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</row>
    <row r="106" spans="3:31" x14ac:dyDescent="0.25"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</row>
    <row r="107" spans="3:31" x14ac:dyDescent="0.25"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</row>
    <row r="108" spans="3:31" x14ac:dyDescent="0.25"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</row>
    <row r="109" spans="3:31" x14ac:dyDescent="0.25"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</row>
    <row r="110" spans="3:31" x14ac:dyDescent="0.25"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</row>
    <row r="111" spans="3:31" x14ac:dyDescent="0.25"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</row>
    <row r="112" spans="3:31" x14ac:dyDescent="0.25"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</row>
    <row r="113" spans="3:31" x14ac:dyDescent="0.25"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</row>
    <row r="114" spans="3:31" x14ac:dyDescent="0.25"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</row>
    <row r="115" spans="3:31" x14ac:dyDescent="0.25"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</row>
    <row r="116" spans="3:31" x14ac:dyDescent="0.25"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</row>
    <row r="117" spans="3:31" x14ac:dyDescent="0.25"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</row>
    <row r="118" spans="3:31" x14ac:dyDescent="0.25"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</row>
    <row r="119" spans="3:31" x14ac:dyDescent="0.25"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</row>
    <row r="120" spans="3:31" x14ac:dyDescent="0.25"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</row>
    <row r="121" spans="3:31" x14ac:dyDescent="0.25"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</row>
    <row r="122" spans="3:31" x14ac:dyDescent="0.25"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</row>
    <row r="123" spans="3:31" x14ac:dyDescent="0.25"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</row>
    <row r="124" spans="3:31" x14ac:dyDescent="0.25"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</row>
    <row r="125" spans="3:31" x14ac:dyDescent="0.25"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</row>
    <row r="126" spans="3:31" x14ac:dyDescent="0.25"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</row>
    <row r="127" spans="3:31" x14ac:dyDescent="0.25"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</row>
    <row r="128" spans="3:31" x14ac:dyDescent="0.25"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</row>
    <row r="129" spans="3:31" x14ac:dyDescent="0.25"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</row>
    <row r="130" spans="3:31" x14ac:dyDescent="0.25"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</row>
    <row r="131" spans="3:31" x14ac:dyDescent="0.25"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</row>
    <row r="132" spans="3:31" x14ac:dyDescent="0.25"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</row>
    <row r="133" spans="3:31" x14ac:dyDescent="0.25"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</row>
    <row r="134" spans="3:31" x14ac:dyDescent="0.25"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</row>
    <row r="135" spans="3:31" x14ac:dyDescent="0.25"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</row>
    <row r="136" spans="3:31" x14ac:dyDescent="0.25"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</row>
    <row r="137" spans="3:31" x14ac:dyDescent="0.25"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</row>
    <row r="138" spans="3:31" x14ac:dyDescent="0.25"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</row>
    <row r="139" spans="3:31" x14ac:dyDescent="0.25"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</row>
    <row r="140" spans="3:31" x14ac:dyDescent="0.25"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</row>
    <row r="141" spans="3:31" x14ac:dyDescent="0.25"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</row>
    <row r="142" spans="3:31" x14ac:dyDescent="0.25"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</row>
    <row r="143" spans="3:31" x14ac:dyDescent="0.25"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</row>
    <row r="144" spans="3:31" x14ac:dyDescent="0.25"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</row>
    <row r="145" spans="3:31" x14ac:dyDescent="0.25"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</row>
    <row r="146" spans="3:31" x14ac:dyDescent="0.25"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</row>
    <row r="147" spans="3:31" x14ac:dyDescent="0.25"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</row>
    <row r="148" spans="3:31" x14ac:dyDescent="0.25"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</row>
    <row r="149" spans="3:31" x14ac:dyDescent="0.25"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</row>
    <row r="150" spans="3:31" x14ac:dyDescent="0.25"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</row>
    <row r="151" spans="3:31" x14ac:dyDescent="0.25"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</row>
    <row r="152" spans="3:31" x14ac:dyDescent="0.25"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</row>
    <row r="153" spans="3:31" x14ac:dyDescent="0.25"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</row>
    <row r="154" spans="3:31" x14ac:dyDescent="0.25"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</row>
    <row r="155" spans="3:31" x14ac:dyDescent="0.25"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</row>
    <row r="156" spans="3:31" x14ac:dyDescent="0.25"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</row>
    <row r="157" spans="3:31" x14ac:dyDescent="0.25"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</row>
    <row r="158" spans="3:31" x14ac:dyDescent="0.25"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</row>
    <row r="159" spans="3:31" x14ac:dyDescent="0.25"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</row>
    <row r="160" spans="3:31" x14ac:dyDescent="0.25"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</row>
    <row r="161" spans="3:31" x14ac:dyDescent="0.25"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</row>
    <row r="162" spans="3:31" x14ac:dyDescent="0.25"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</row>
    <row r="163" spans="3:31" x14ac:dyDescent="0.25"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</row>
    <row r="164" spans="3:31" x14ac:dyDescent="0.25"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</row>
    <row r="165" spans="3:31" x14ac:dyDescent="0.25"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</row>
    <row r="166" spans="3:31" x14ac:dyDescent="0.25"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</row>
    <row r="167" spans="3:31" x14ac:dyDescent="0.25"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</row>
    <row r="168" spans="3:31" x14ac:dyDescent="0.25"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</row>
    <row r="169" spans="3:31" x14ac:dyDescent="0.25"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</row>
    <row r="170" spans="3:31" x14ac:dyDescent="0.25"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</row>
    <row r="171" spans="3:31" x14ac:dyDescent="0.25"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</row>
    <row r="172" spans="3:31" x14ac:dyDescent="0.25"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</row>
    <row r="173" spans="3:31" x14ac:dyDescent="0.25"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</row>
    <row r="174" spans="3:31" x14ac:dyDescent="0.25"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</row>
    <row r="175" spans="3:31" x14ac:dyDescent="0.25"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</row>
    <row r="176" spans="3:31" x14ac:dyDescent="0.25"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</row>
    <row r="177" spans="3:31" x14ac:dyDescent="0.25"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</row>
    <row r="178" spans="3:31" x14ac:dyDescent="0.25"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</row>
    <row r="179" spans="3:31" x14ac:dyDescent="0.25"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</row>
    <row r="180" spans="3:31" x14ac:dyDescent="0.25"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</row>
    <row r="181" spans="3:31" x14ac:dyDescent="0.25"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</row>
    <row r="182" spans="3:31" x14ac:dyDescent="0.25"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</row>
    <row r="183" spans="3:31" x14ac:dyDescent="0.25"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</row>
    <row r="184" spans="3:31" x14ac:dyDescent="0.25"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</row>
    <row r="185" spans="3:31" x14ac:dyDescent="0.25"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</row>
    <row r="186" spans="3:31" x14ac:dyDescent="0.25"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</row>
    <row r="187" spans="3:31" x14ac:dyDescent="0.25"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</row>
    <row r="188" spans="3:31" x14ac:dyDescent="0.25"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</row>
    <row r="189" spans="3:31" x14ac:dyDescent="0.25"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</row>
    <row r="190" spans="3:31" x14ac:dyDescent="0.25"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</row>
    <row r="191" spans="3:31" x14ac:dyDescent="0.25"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</row>
    <row r="192" spans="3:31" x14ac:dyDescent="0.25"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</row>
    <row r="193" spans="3:31" x14ac:dyDescent="0.25"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</row>
    <row r="194" spans="3:31" x14ac:dyDescent="0.25"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</row>
    <row r="195" spans="3:31" x14ac:dyDescent="0.25"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</row>
    <row r="196" spans="3:31" x14ac:dyDescent="0.25"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</row>
    <row r="197" spans="3:31" x14ac:dyDescent="0.25"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</row>
    <row r="198" spans="3:31" x14ac:dyDescent="0.25"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</row>
    <row r="199" spans="3:31" x14ac:dyDescent="0.25"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</row>
    <row r="200" spans="3:31" x14ac:dyDescent="0.25"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</row>
    <row r="201" spans="3:31" x14ac:dyDescent="0.25"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</row>
    <row r="202" spans="3:31" x14ac:dyDescent="0.25"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</row>
    <row r="203" spans="3:31" x14ac:dyDescent="0.25"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</row>
    <row r="204" spans="3:31" x14ac:dyDescent="0.25"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</row>
    <row r="205" spans="3:31" x14ac:dyDescent="0.25"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</row>
    <row r="206" spans="3:31" x14ac:dyDescent="0.25"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</row>
    <row r="207" spans="3:31" x14ac:dyDescent="0.25"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</row>
    <row r="208" spans="3:31" x14ac:dyDescent="0.25"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</row>
    <row r="209" spans="3:31" x14ac:dyDescent="0.25"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</row>
    <row r="210" spans="3:31" x14ac:dyDescent="0.25"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</row>
    <row r="211" spans="3:31" x14ac:dyDescent="0.25"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</row>
    <row r="212" spans="3:31" x14ac:dyDescent="0.25"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</row>
    <row r="213" spans="3:31" x14ac:dyDescent="0.25"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</row>
    <row r="214" spans="3:31" x14ac:dyDescent="0.25"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</row>
    <row r="215" spans="3:31" x14ac:dyDescent="0.25"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</row>
    <row r="216" spans="3:31" x14ac:dyDescent="0.25"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</row>
    <row r="217" spans="3:31" x14ac:dyDescent="0.25"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</row>
    <row r="218" spans="3:31" x14ac:dyDescent="0.25"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</row>
    <row r="219" spans="3:31" x14ac:dyDescent="0.25"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</row>
    <row r="220" spans="3:31" x14ac:dyDescent="0.25"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</row>
    <row r="221" spans="3:31" x14ac:dyDescent="0.25"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</row>
    <row r="222" spans="3:31" x14ac:dyDescent="0.25"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</row>
    <row r="223" spans="3:31" x14ac:dyDescent="0.25"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</row>
    <row r="224" spans="3:31" x14ac:dyDescent="0.25"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</row>
    <row r="225" spans="3:31" x14ac:dyDescent="0.25"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</row>
    <row r="226" spans="3:31" x14ac:dyDescent="0.25"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</row>
    <row r="227" spans="3:31" x14ac:dyDescent="0.25"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</row>
    <row r="228" spans="3:31" x14ac:dyDescent="0.25"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</row>
    <row r="229" spans="3:31" x14ac:dyDescent="0.25"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</row>
    <row r="230" spans="3:31" x14ac:dyDescent="0.25"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</row>
    <row r="231" spans="3:31" x14ac:dyDescent="0.25"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</row>
    <row r="232" spans="3:31" x14ac:dyDescent="0.25"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</row>
    <row r="233" spans="3:31" x14ac:dyDescent="0.25"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</row>
    <row r="234" spans="3:31" x14ac:dyDescent="0.25"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</row>
    <row r="235" spans="3:31" x14ac:dyDescent="0.25"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</row>
    <row r="236" spans="3:31" x14ac:dyDescent="0.25"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</row>
    <row r="237" spans="3:31" x14ac:dyDescent="0.25"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</row>
    <row r="238" spans="3:31" x14ac:dyDescent="0.25"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  <c r="AA238" s="137"/>
      <c r="AB238" s="137"/>
      <c r="AC238" s="137"/>
      <c r="AD238" s="137"/>
      <c r="AE238" s="137"/>
    </row>
    <row r="239" spans="3:31" x14ac:dyDescent="0.25"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7"/>
    </row>
    <row r="240" spans="3:31" x14ac:dyDescent="0.25"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</row>
    <row r="241" spans="3:31" x14ac:dyDescent="0.25"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</row>
    <row r="242" spans="3:31" x14ac:dyDescent="0.25"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/>
    </row>
    <row r="243" spans="3:31" x14ac:dyDescent="0.25"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</row>
    <row r="244" spans="3:31" x14ac:dyDescent="0.25"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</row>
    <row r="245" spans="3:31" x14ac:dyDescent="0.25"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</row>
    <row r="246" spans="3:31" x14ac:dyDescent="0.25"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</row>
    <row r="247" spans="3:31" x14ac:dyDescent="0.25"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</row>
    <row r="248" spans="3:31" x14ac:dyDescent="0.25"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</row>
    <row r="249" spans="3:31" x14ac:dyDescent="0.25"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</row>
    <row r="250" spans="3:31" x14ac:dyDescent="0.25"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</row>
    <row r="251" spans="3:31" x14ac:dyDescent="0.25"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</row>
    <row r="252" spans="3:31" x14ac:dyDescent="0.25"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</row>
    <row r="253" spans="3:31" x14ac:dyDescent="0.25"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</row>
    <row r="254" spans="3:31" x14ac:dyDescent="0.25"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</row>
    <row r="255" spans="3:31" x14ac:dyDescent="0.25"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</row>
    <row r="256" spans="3:31" x14ac:dyDescent="0.25"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</row>
    <row r="257" spans="3:31" x14ac:dyDescent="0.25"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</row>
    <row r="258" spans="3:31" x14ac:dyDescent="0.25"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</row>
    <row r="259" spans="3:31" x14ac:dyDescent="0.25"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</row>
    <row r="260" spans="3:31" x14ac:dyDescent="0.25"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</row>
    <row r="261" spans="3:31" x14ac:dyDescent="0.25"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</row>
    <row r="262" spans="3:31" x14ac:dyDescent="0.25"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</row>
    <row r="263" spans="3:31" x14ac:dyDescent="0.25"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</row>
    <row r="264" spans="3:31" x14ac:dyDescent="0.25"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</row>
    <row r="265" spans="3:31" x14ac:dyDescent="0.25"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</row>
    <row r="266" spans="3:31" x14ac:dyDescent="0.25"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</row>
    <row r="267" spans="3:31" x14ac:dyDescent="0.25"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</row>
    <row r="268" spans="3:31" x14ac:dyDescent="0.25"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</row>
    <row r="269" spans="3:31" x14ac:dyDescent="0.25"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</row>
    <row r="270" spans="3:31" x14ac:dyDescent="0.25"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</row>
    <row r="271" spans="3:31" x14ac:dyDescent="0.25"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</row>
    <row r="272" spans="3:31" x14ac:dyDescent="0.25"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</row>
    <row r="273" spans="3:31" x14ac:dyDescent="0.25"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</row>
    <row r="274" spans="3:31" x14ac:dyDescent="0.25"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</row>
    <row r="275" spans="3:31" x14ac:dyDescent="0.25"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</row>
    <row r="276" spans="3:31" x14ac:dyDescent="0.25"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</row>
    <row r="277" spans="3:31" x14ac:dyDescent="0.25"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</row>
    <row r="278" spans="3:31" x14ac:dyDescent="0.25"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</row>
    <row r="279" spans="3:31" x14ac:dyDescent="0.25"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</row>
    <row r="280" spans="3:31" x14ac:dyDescent="0.25"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</row>
    <row r="281" spans="3:31" x14ac:dyDescent="0.25"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</row>
    <row r="282" spans="3:31" x14ac:dyDescent="0.25"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</row>
    <row r="283" spans="3:31" x14ac:dyDescent="0.25"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</row>
    <row r="284" spans="3:31" x14ac:dyDescent="0.25"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</row>
    <row r="285" spans="3:31" x14ac:dyDescent="0.25"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  <c r="AA285" s="137"/>
      <c r="AB285" s="137"/>
      <c r="AC285" s="137"/>
      <c r="AD285" s="137"/>
      <c r="AE285" s="137"/>
    </row>
    <row r="286" spans="3:31" x14ac:dyDescent="0.25"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</row>
    <row r="287" spans="3:31" x14ac:dyDescent="0.25"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</row>
    <row r="288" spans="3:31" x14ac:dyDescent="0.25"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</row>
    <row r="289" spans="3:31" x14ac:dyDescent="0.25"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</row>
    <row r="290" spans="3:31" x14ac:dyDescent="0.25"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</row>
    <row r="291" spans="3:31" x14ac:dyDescent="0.25"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</row>
    <row r="292" spans="3:31" x14ac:dyDescent="0.25"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</row>
    <row r="293" spans="3:31" x14ac:dyDescent="0.25"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</row>
    <row r="294" spans="3:31" x14ac:dyDescent="0.25"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</row>
    <row r="295" spans="3:31" x14ac:dyDescent="0.25"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</row>
    <row r="296" spans="3:31" x14ac:dyDescent="0.25"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</row>
    <row r="297" spans="3:31" x14ac:dyDescent="0.25"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</row>
    <row r="298" spans="3:31" x14ac:dyDescent="0.25"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</row>
    <row r="299" spans="3:31" x14ac:dyDescent="0.25"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</row>
    <row r="300" spans="3:31" x14ac:dyDescent="0.25"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</row>
    <row r="301" spans="3:31" x14ac:dyDescent="0.25"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</row>
    <row r="302" spans="3:31" x14ac:dyDescent="0.25"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</row>
    <row r="303" spans="3:31" x14ac:dyDescent="0.25"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</row>
    <row r="304" spans="3:31" x14ac:dyDescent="0.25"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</row>
    <row r="305" spans="3:31" x14ac:dyDescent="0.25"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</row>
    <row r="306" spans="3:31" x14ac:dyDescent="0.25"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</row>
    <row r="307" spans="3:31" x14ac:dyDescent="0.25"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</row>
    <row r="308" spans="3:31" x14ac:dyDescent="0.25"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  <c r="AB308" s="137"/>
      <c r="AC308" s="137"/>
      <c r="AD308" s="137"/>
      <c r="AE308" s="137"/>
    </row>
    <row r="309" spans="3:31" x14ac:dyDescent="0.25"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/>
    </row>
    <row r="310" spans="3:31" x14ac:dyDescent="0.25"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</row>
    <row r="311" spans="3:31" x14ac:dyDescent="0.25"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</row>
    <row r="312" spans="3:31" x14ac:dyDescent="0.25"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  <c r="AB312" s="137"/>
      <c r="AC312" s="137"/>
      <c r="AD312" s="137"/>
      <c r="AE312" s="137"/>
    </row>
    <row r="313" spans="3:31" x14ac:dyDescent="0.25"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</row>
    <row r="314" spans="3:31" x14ac:dyDescent="0.25"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</row>
    <row r="315" spans="3:31" x14ac:dyDescent="0.25"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/>
    </row>
    <row r="316" spans="3:31" x14ac:dyDescent="0.25"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</row>
    <row r="317" spans="3:31" x14ac:dyDescent="0.25"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/>
    </row>
    <row r="318" spans="3:31" x14ac:dyDescent="0.25"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/>
    </row>
    <row r="319" spans="3:31" x14ac:dyDescent="0.25"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</row>
    <row r="320" spans="3:31" x14ac:dyDescent="0.25"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</row>
    <row r="321" spans="3:31" x14ac:dyDescent="0.25"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</row>
    <row r="322" spans="3:31" x14ac:dyDescent="0.25"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</row>
    <row r="323" spans="3:31" x14ac:dyDescent="0.25"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</row>
    <row r="324" spans="3:31" x14ac:dyDescent="0.25"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</row>
    <row r="325" spans="3:31" x14ac:dyDescent="0.25"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</row>
    <row r="326" spans="3:31" x14ac:dyDescent="0.25"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</row>
    <row r="327" spans="3:31" x14ac:dyDescent="0.25"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</row>
    <row r="328" spans="3:31" x14ac:dyDescent="0.25"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</row>
    <row r="329" spans="3:31" x14ac:dyDescent="0.25"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</row>
    <row r="330" spans="3:31" x14ac:dyDescent="0.25"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</row>
    <row r="331" spans="3:31" x14ac:dyDescent="0.25"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</row>
    <row r="332" spans="3:31" x14ac:dyDescent="0.25"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/>
    </row>
    <row r="333" spans="3:31" x14ac:dyDescent="0.25"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</row>
    <row r="334" spans="3:31" x14ac:dyDescent="0.25"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</row>
    <row r="335" spans="3:31" x14ac:dyDescent="0.25"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37"/>
    </row>
    <row r="336" spans="3:31" x14ac:dyDescent="0.25"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</row>
    <row r="337" spans="3:31" x14ac:dyDescent="0.25"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</row>
    <row r="338" spans="3:31" x14ac:dyDescent="0.25"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  <c r="AA338" s="137"/>
      <c r="AB338" s="137"/>
      <c r="AC338" s="137"/>
      <c r="AD338" s="137"/>
      <c r="AE338" s="137"/>
    </row>
    <row r="339" spans="3:31" x14ac:dyDescent="0.25"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  <c r="AA339" s="137"/>
      <c r="AB339" s="137"/>
      <c r="AC339" s="137"/>
      <c r="AD339" s="137"/>
      <c r="AE339" s="137"/>
    </row>
    <row r="340" spans="3:31" x14ac:dyDescent="0.25"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</row>
    <row r="341" spans="3:31" x14ac:dyDescent="0.25"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</row>
    <row r="342" spans="3:31" x14ac:dyDescent="0.25"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  <c r="AA342" s="137"/>
      <c r="AB342" s="137"/>
      <c r="AC342" s="137"/>
      <c r="AD342" s="137"/>
      <c r="AE342" s="137"/>
    </row>
    <row r="343" spans="3:31" x14ac:dyDescent="0.25"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</row>
    <row r="344" spans="3:31" x14ac:dyDescent="0.25"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</row>
    <row r="345" spans="3:31" x14ac:dyDescent="0.25"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</row>
    <row r="346" spans="3:31" x14ac:dyDescent="0.25"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7"/>
    </row>
    <row r="347" spans="3:31" x14ac:dyDescent="0.25"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/>
    </row>
    <row r="348" spans="3:31" x14ac:dyDescent="0.25"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</row>
    <row r="349" spans="3:31" x14ac:dyDescent="0.25"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  <c r="AA349" s="137"/>
      <c r="AB349" s="137"/>
      <c r="AC349" s="137"/>
      <c r="AD349" s="137"/>
      <c r="AE349" s="137"/>
    </row>
    <row r="350" spans="3:31" x14ac:dyDescent="0.25"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  <c r="AA350" s="137"/>
      <c r="AB350" s="137"/>
      <c r="AC350" s="137"/>
      <c r="AD350" s="137"/>
      <c r="AE350" s="137"/>
    </row>
    <row r="351" spans="3:31" x14ac:dyDescent="0.25"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  <c r="AA351" s="137"/>
      <c r="AB351" s="137"/>
      <c r="AC351" s="137"/>
      <c r="AD351" s="137"/>
      <c r="AE351" s="137"/>
    </row>
    <row r="352" spans="3:31" x14ac:dyDescent="0.25"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</row>
    <row r="353" spans="3:31" x14ac:dyDescent="0.25"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</row>
    <row r="354" spans="3:31" x14ac:dyDescent="0.25"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</row>
    <row r="355" spans="3:31" x14ac:dyDescent="0.25"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</row>
    <row r="356" spans="3:31" x14ac:dyDescent="0.25"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</row>
    <row r="357" spans="3:31" x14ac:dyDescent="0.25"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</row>
    <row r="358" spans="3:31" x14ac:dyDescent="0.25"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</row>
    <row r="359" spans="3:31" x14ac:dyDescent="0.25"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  <c r="AB359" s="137"/>
      <c r="AC359" s="137"/>
      <c r="AD359" s="137"/>
      <c r="AE359" s="137"/>
    </row>
    <row r="360" spans="3:31" x14ac:dyDescent="0.25"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</row>
    <row r="361" spans="3:31" x14ac:dyDescent="0.25"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</row>
    <row r="362" spans="3:31" x14ac:dyDescent="0.25"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</row>
    <row r="363" spans="3:31" x14ac:dyDescent="0.25"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</row>
    <row r="364" spans="3:31" x14ac:dyDescent="0.25"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  <c r="AB364" s="137"/>
      <c r="AC364" s="137"/>
      <c r="AD364" s="137"/>
      <c r="AE364" s="137"/>
    </row>
    <row r="365" spans="3:31" x14ac:dyDescent="0.25"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</row>
    <row r="366" spans="3:31" x14ac:dyDescent="0.25"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</row>
    <row r="367" spans="3:31" x14ac:dyDescent="0.25"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/>
    </row>
    <row r="368" spans="3:31" x14ac:dyDescent="0.25"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</row>
    <row r="369" spans="3:31" x14ac:dyDescent="0.25"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37"/>
      <c r="AC369" s="137"/>
      <c r="AD369" s="137"/>
      <c r="AE369" s="137"/>
    </row>
    <row r="370" spans="3:31" x14ac:dyDescent="0.25"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/>
    </row>
    <row r="371" spans="3:31" x14ac:dyDescent="0.25"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</row>
    <row r="372" spans="3:31" x14ac:dyDescent="0.25"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/>
    </row>
    <row r="373" spans="3:31" x14ac:dyDescent="0.25"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/>
    </row>
    <row r="374" spans="3:31" x14ac:dyDescent="0.25"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</row>
    <row r="375" spans="3:31" x14ac:dyDescent="0.25"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</row>
    <row r="376" spans="3:31" x14ac:dyDescent="0.25"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</row>
    <row r="377" spans="3:31" x14ac:dyDescent="0.25"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</row>
    <row r="378" spans="3:31" x14ac:dyDescent="0.25"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</row>
    <row r="379" spans="3:31" x14ac:dyDescent="0.25"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</row>
    <row r="380" spans="3:31" x14ac:dyDescent="0.25"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/>
    </row>
    <row r="381" spans="3:31" x14ac:dyDescent="0.25"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  <c r="AB381" s="137"/>
      <c r="AC381" s="137"/>
      <c r="AD381" s="137"/>
      <c r="AE381" s="137"/>
    </row>
    <row r="382" spans="3:31" x14ac:dyDescent="0.25"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</row>
    <row r="383" spans="3:31" x14ac:dyDescent="0.25"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  <c r="AB383" s="137"/>
      <c r="AC383" s="137"/>
      <c r="AD383" s="137"/>
      <c r="AE383" s="137"/>
    </row>
    <row r="384" spans="3:31" x14ac:dyDescent="0.25"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  <c r="AB384" s="137"/>
      <c r="AC384" s="137"/>
      <c r="AD384" s="137"/>
      <c r="AE384" s="137"/>
    </row>
    <row r="385" spans="3:31" x14ac:dyDescent="0.25"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</row>
    <row r="386" spans="3:31" x14ac:dyDescent="0.25"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</row>
    <row r="387" spans="3:31" x14ac:dyDescent="0.25"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</row>
    <row r="388" spans="3:31" x14ac:dyDescent="0.25"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</row>
    <row r="389" spans="3:31" x14ac:dyDescent="0.25"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</row>
    <row r="390" spans="3:31" x14ac:dyDescent="0.25"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</row>
    <row r="391" spans="3:31" x14ac:dyDescent="0.25"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  <c r="AA391" s="137"/>
      <c r="AB391" s="137"/>
      <c r="AC391" s="137"/>
      <c r="AD391" s="137"/>
      <c r="AE391" s="137"/>
    </row>
    <row r="392" spans="3:31" x14ac:dyDescent="0.25"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  <c r="AA392" s="137"/>
      <c r="AB392" s="137"/>
      <c r="AC392" s="137"/>
      <c r="AD392" s="137"/>
      <c r="AE392" s="137"/>
    </row>
    <row r="393" spans="3:31" x14ac:dyDescent="0.25"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  <c r="AA393" s="137"/>
      <c r="AB393" s="137"/>
      <c r="AC393" s="137"/>
      <c r="AD393" s="137"/>
      <c r="AE393" s="137"/>
    </row>
    <row r="394" spans="3:31" x14ac:dyDescent="0.25"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  <c r="AA394" s="137"/>
      <c r="AB394" s="137"/>
      <c r="AC394" s="137"/>
      <c r="AD394" s="137"/>
      <c r="AE394" s="137"/>
    </row>
    <row r="395" spans="3:31" x14ac:dyDescent="0.25"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  <c r="AA395" s="137"/>
      <c r="AB395" s="137"/>
      <c r="AC395" s="137"/>
      <c r="AD395" s="137"/>
      <c r="AE395" s="137"/>
    </row>
    <row r="396" spans="3:31" x14ac:dyDescent="0.25"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  <c r="AA396" s="137"/>
      <c r="AB396" s="137"/>
      <c r="AC396" s="137"/>
      <c r="AD396" s="137"/>
      <c r="AE396" s="137"/>
    </row>
    <row r="397" spans="3:31" x14ac:dyDescent="0.25"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  <c r="AA397" s="137"/>
      <c r="AB397" s="137"/>
      <c r="AC397" s="137"/>
      <c r="AD397" s="137"/>
      <c r="AE397" s="137"/>
    </row>
    <row r="398" spans="3:31" x14ac:dyDescent="0.25"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  <c r="AA398" s="137"/>
      <c r="AB398" s="137"/>
      <c r="AC398" s="137"/>
      <c r="AD398" s="137"/>
      <c r="AE398" s="137"/>
    </row>
    <row r="399" spans="3:31" x14ac:dyDescent="0.25"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  <c r="AA399" s="137"/>
      <c r="AB399" s="137"/>
      <c r="AC399" s="137"/>
      <c r="AD399" s="137"/>
      <c r="AE399" s="137"/>
    </row>
    <row r="400" spans="3:31" x14ac:dyDescent="0.25"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  <c r="AA400" s="137"/>
      <c r="AB400" s="137"/>
      <c r="AC400" s="137"/>
      <c r="AD400" s="137"/>
      <c r="AE400" s="137"/>
    </row>
    <row r="401" spans="3:31" x14ac:dyDescent="0.25"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  <c r="AA401" s="137"/>
      <c r="AB401" s="137"/>
      <c r="AC401" s="137"/>
      <c r="AD401" s="137"/>
      <c r="AE401" s="137"/>
    </row>
    <row r="402" spans="3:31" x14ac:dyDescent="0.25"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37"/>
    </row>
    <row r="403" spans="3:31" x14ac:dyDescent="0.25"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  <c r="AA403" s="137"/>
      <c r="AB403" s="137"/>
      <c r="AC403" s="137"/>
      <c r="AD403" s="137"/>
      <c r="AE403" s="137"/>
    </row>
    <row r="404" spans="3:31" x14ac:dyDescent="0.25"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  <c r="AA404" s="137"/>
      <c r="AB404" s="137"/>
      <c r="AC404" s="137"/>
      <c r="AD404" s="137"/>
      <c r="AE404" s="137"/>
    </row>
    <row r="405" spans="3:31" x14ac:dyDescent="0.25"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  <c r="AA405" s="137"/>
      <c r="AB405" s="137"/>
      <c r="AC405" s="137"/>
      <c r="AD405" s="137"/>
      <c r="AE405" s="137"/>
    </row>
    <row r="406" spans="3:31" x14ac:dyDescent="0.25"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37"/>
    </row>
    <row r="407" spans="3:31" x14ac:dyDescent="0.25"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  <c r="AA407" s="137"/>
      <c r="AB407" s="137"/>
      <c r="AC407" s="137"/>
      <c r="AD407" s="137"/>
      <c r="AE407" s="137"/>
    </row>
    <row r="408" spans="3:31" x14ac:dyDescent="0.25"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37"/>
    </row>
    <row r="409" spans="3:31" x14ac:dyDescent="0.25"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  <c r="AA409" s="137"/>
      <c r="AB409" s="137"/>
      <c r="AC409" s="137"/>
      <c r="AD409" s="137"/>
      <c r="AE409" s="137"/>
    </row>
    <row r="410" spans="3:31" x14ac:dyDescent="0.25"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  <c r="AA410" s="137"/>
      <c r="AB410" s="137"/>
      <c r="AC410" s="137"/>
      <c r="AD410" s="137"/>
      <c r="AE410" s="137"/>
    </row>
    <row r="411" spans="3:31" x14ac:dyDescent="0.25"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  <c r="AA411" s="137"/>
      <c r="AB411" s="137"/>
      <c r="AC411" s="137"/>
      <c r="AD411" s="137"/>
      <c r="AE411" s="137"/>
    </row>
    <row r="412" spans="3:31" x14ac:dyDescent="0.25"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  <c r="AA412" s="137"/>
      <c r="AB412" s="137"/>
      <c r="AC412" s="137"/>
      <c r="AD412" s="137"/>
      <c r="AE412" s="137"/>
    </row>
    <row r="413" spans="3:31" x14ac:dyDescent="0.25"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  <c r="AA413" s="137"/>
      <c r="AB413" s="137"/>
      <c r="AC413" s="137"/>
      <c r="AD413" s="137"/>
      <c r="AE413" s="137"/>
    </row>
    <row r="414" spans="3:31" x14ac:dyDescent="0.25"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  <c r="AA414" s="137"/>
      <c r="AB414" s="137"/>
      <c r="AC414" s="137"/>
      <c r="AD414" s="137"/>
      <c r="AE414" s="137"/>
    </row>
    <row r="415" spans="3:31" x14ac:dyDescent="0.25"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  <c r="Z415" s="137"/>
      <c r="AA415" s="137"/>
      <c r="AB415" s="137"/>
      <c r="AC415" s="137"/>
      <c r="AD415" s="137"/>
      <c r="AE415" s="137"/>
    </row>
    <row r="416" spans="3:31" x14ac:dyDescent="0.25"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  <c r="AA416" s="137"/>
      <c r="AB416" s="137"/>
      <c r="AC416" s="137"/>
      <c r="AD416" s="137"/>
      <c r="AE416" s="137"/>
    </row>
    <row r="417" spans="3:31" x14ac:dyDescent="0.25"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  <c r="AA417" s="137"/>
      <c r="AB417" s="137"/>
      <c r="AC417" s="137"/>
      <c r="AD417" s="137"/>
      <c r="AE417" s="137"/>
    </row>
    <row r="418" spans="3:31" x14ac:dyDescent="0.25"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  <c r="AA418" s="137"/>
      <c r="AB418" s="137"/>
      <c r="AC418" s="137"/>
      <c r="AD418" s="137"/>
      <c r="AE418" s="137"/>
    </row>
    <row r="419" spans="3:31" x14ac:dyDescent="0.25"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  <c r="AA419" s="137"/>
      <c r="AB419" s="137"/>
      <c r="AC419" s="137"/>
      <c r="AD419" s="137"/>
      <c r="AE419" s="137"/>
    </row>
    <row r="420" spans="3:31" x14ac:dyDescent="0.25"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  <c r="AA420" s="137"/>
      <c r="AB420" s="137"/>
      <c r="AC420" s="137"/>
      <c r="AD420" s="137"/>
      <c r="AE420" s="137"/>
    </row>
    <row r="421" spans="3:31" x14ac:dyDescent="0.25"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  <c r="AA421" s="137"/>
      <c r="AB421" s="137"/>
      <c r="AC421" s="137"/>
      <c r="AD421" s="137"/>
      <c r="AE421" s="137"/>
    </row>
    <row r="422" spans="3:31" x14ac:dyDescent="0.25"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  <c r="AA422" s="137"/>
      <c r="AB422" s="137"/>
      <c r="AC422" s="137"/>
      <c r="AD422" s="137"/>
      <c r="AE422" s="137"/>
    </row>
    <row r="423" spans="3:31" x14ac:dyDescent="0.25"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  <c r="AA423" s="137"/>
      <c r="AB423" s="137"/>
      <c r="AC423" s="137"/>
      <c r="AD423" s="137"/>
      <c r="AE423" s="137"/>
    </row>
    <row r="424" spans="3:31" x14ac:dyDescent="0.25"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  <c r="AA424" s="137"/>
      <c r="AB424" s="137"/>
      <c r="AC424" s="137"/>
      <c r="AD424" s="137"/>
      <c r="AE424" s="137"/>
    </row>
    <row r="425" spans="3:31" x14ac:dyDescent="0.25"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  <c r="AA425" s="137"/>
      <c r="AB425" s="137"/>
      <c r="AC425" s="137"/>
      <c r="AD425" s="137"/>
      <c r="AE425" s="137"/>
    </row>
    <row r="426" spans="3:31" x14ac:dyDescent="0.25"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  <c r="AA426" s="137"/>
      <c r="AB426" s="137"/>
      <c r="AC426" s="137"/>
      <c r="AD426" s="137"/>
      <c r="AE426" s="137"/>
    </row>
    <row r="427" spans="3:31" x14ac:dyDescent="0.25"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  <c r="AA427" s="137"/>
      <c r="AB427" s="137"/>
      <c r="AC427" s="137"/>
      <c r="AD427" s="137"/>
      <c r="AE427" s="137"/>
    </row>
    <row r="428" spans="3:31" x14ac:dyDescent="0.25"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  <c r="AA428" s="137"/>
      <c r="AB428" s="137"/>
      <c r="AC428" s="137"/>
      <c r="AD428" s="137"/>
      <c r="AE428" s="137"/>
    </row>
    <row r="429" spans="3:31" x14ac:dyDescent="0.25"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  <c r="AA429" s="137"/>
      <c r="AB429" s="137"/>
      <c r="AC429" s="137"/>
      <c r="AD429" s="137"/>
      <c r="AE429" s="137"/>
    </row>
    <row r="430" spans="3:31" x14ac:dyDescent="0.25"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  <c r="AA430" s="137"/>
      <c r="AB430" s="137"/>
      <c r="AC430" s="137"/>
      <c r="AD430" s="137"/>
      <c r="AE430" s="137"/>
    </row>
    <row r="431" spans="3:31" x14ac:dyDescent="0.25"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  <c r="AA431" s="137"/>
      <c r="AB431" s="137"/>
      <c r="AC431" s="137"/>
      <c r="AD431" s="137"/>
      <c r="AE431" s="137"/>
    </row>
    <row r="432" spans="3:31" x14ac:dyDescent="0.25"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  <c r="AA432" s="137"/>
      <c r="AB432" s="137"/>
      <c r="AC432" s="137"/>
      <c r="AD432" s="137"/>
      <c r="AE432" s="137"/>
    </row>
    <row r="433" spans="3:31" x14ac:dyDescent="0.25"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  <c r="AA433" s="137"/>
      <c r="AB433" s="137"/>
      <c r="AC433" s="137"/>
      <c r="AD433" s="137"/>
      <c r="AE433" s="137"/>
    </row>
    <row r="434" spans="3:31" x14ac:dyDescent="0.25"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  <c r="AA434" s="137"/>
      <c r="AB434" s="137"/>
      <c r="AC434" s="137"/>
      <c r="AD434" s="137"/>
      <c r="AE434" s="137"/>
    </row>
    <row r="435" spans="3:31" x14ac:dyDescent="0.25"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  <c r="AA435" s="137"/>
      <c r="AB435" s="137"/>
      <c r="AC435" s="137"/>
      <c r="AD435" s="137"/>
      <c r="AE435" s="137"/>
    </row>
    <row r="436" spans="3:31" x14ac:dyDescent="0.25"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  <c r="AA436" s="137"/>
      <c r="AB436" s="137"/>
      <c r="AC436" s="137"/>
      <c r="AD436" s="137"/>
      <c r="AE436" s="137"/>
    </row>
    <row r="437" spans="3:31" x14ac:dyDescent="0.25"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  <c r="AA437" s="137"/>
      <c r="AB437" s="137"/>
      <c r="AC437" s="137"/>
      <c r="AD437" s="137"/>
      <c r="AE437" s="137"/>
    </row>
    <row r="438" spans="3:31" x14ac:dyDescent="0.25"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  <c r="AA438" s="137"/>
      <c r="AB438" s="137"/>
      <c r="AC438" s="137"/>
      <c r="AD438" s="137"/>
      <c r="AE438" s="137"/>
    </row>
    <row r="439" spans="3:31" x14ac:dyDescent="0.25"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  <c r="AA439" s="137"/>
      <c r="AB439" s="137"/>
      <c r="AC439" s="137"/>
      <c r="AD439" s="137"/>
      <c r="AE439" s="137"/>
    </row>
    <row r="440" spans="3:31" x14ac:dyDescent="0.25"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  <c r="AA440" s="137"/>
      <c r="AB440" s="137"/>
      <c r="AC440" s="137"/>
      <c r="AD440" s="137"/>
      <c r="AE440" s="137"/>
    </row>
    <row r="441" spans="3:31" x14ac:dyDescent="0.25"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  <c r="AA441" s="137"/>
      <c r="AB441" s="137"/>
      <c r="AC441" s="137"/>
      <c r="AD441" s="137"/>
      <c r="AE441" s="137"/>
    </row>
    <row r="442" spans="3:31" x14ac:dyDescent="0.25"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  <c r="AA442" s="137"/>
      <c r="AB442" s="137"/>
      <c r="AC442" s="137"/>
      <c r="AD442" s="137"/>
      <c r="AE442" s="137"/>
    </row>
    <row r="443" spans="3:31" x14ac:dyDescent="0.25"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  <c r="AA443" s="137"/>
      <c r="AB443" s="137"/>
      <c r="AC443" s="137"/>
      <c r="AD443" s="137"/>
      <c r="AE443" s="137"/>
    </row>
    <row r="444" spans="3:31" x14ac:dyDescent="0.25"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  <c r="AA444" s="137"/>
      <c r="AB444" s="137"/>
      <c r="AC444" s="137"/>
      <c r="AD444" s="137"/>
      <c r="AE444" s="137"/>
    </row>
    <row r="445" spans="3:31" x14ac:dyDescent="0.25"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  <c r="AA445" s="137"/>
      <c r="AB445" s="137"/>
      <c r="AC445" s="137"/>
      <c r="AD445" s="137"/>
      <c r="AE445" s="137"/>
    </row>
    <row r="446" spans="3:31" x14ac:dyDescent="0.25"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  <c r="AA446" s="137"/>
      <c r="AB446" s="137"/>
      <c r="AC446" s="137"/>
      <c r="AD446" s="137"/>
      <c r="AE446" s="137"/>
    </row>
    <row r="447" spans="3:31" x14ac:dyDescent="0.25"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  <c r="AA447" s="137"/>
      <c r="AB447" s="137"/>
      <c r="AC447" s="137"/>
      <c r="AD447" s="137"/>
      <c r="AE447" s="137"/>
    </row>
    <row r="448" spans="3:31" x14ac:dyDescent="0.25"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  <c r="AA448" s="137"/>
      <c r="AB448" s="137"/>
      <c r="AC448" s="137"/>
      <c r="AD448" s="137"/>
      <c r="AE448" s="137"/>
    </row>
    <row r="449" spans="3:31" x14ac:dyDescent="0.25"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  <c r="AA449" s="137"/>
      <c r="AB449" s="137"/>
      <c r="AC449" s="137"/>
      <c r="AD449" s="137"/>
      <c r="AE449" s="137"/>
    </row>
    <row r="450" spans="3:31" x14ac:dyDescent="0.25"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  <c r="AA450" s="137"/>
      <c r="AB450" s="137"/>
      <c r="AC450" s="137"/>
      <c r="AD450" s="137"/>
      <c r="AE450" s="137"/>
    </row>
    <row r="451" spans="3:31" x14ac:dyDescent="0.25"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  <c r="AA451" s="137"/>
      <c r="AB451" s="137"/>
      <c r="AC451" s="137"/>
      <c r="AD451" s="137"/>
      <c r="AE451" s="137"/>
    </row>
    <row r="452" spans="3:31" x14ac:dyDescent="0.25"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37"/>
    </row>
    <row r="453" spans="3:31" x14ac:dyDescent="0.25"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  <c r="AA453" s="137"/>
      <c r="AB453" s="137"/>
      <c r="AC453" s="137"/>
      <c r="AD453" s="137"/>
      <c r="AE453" s="137"/>
    </row>
    <row r="454" spans="3:31" x14ac:dyDescent="0.25"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  <c r="AA454" s="137"/>
      <c r="AB454" s="137"/>
      <c r="AC454" s="137"/>
      <c r="AD454" s="137"/>
      <c r="AE454" s="137"/>
    </row>
    <row r="455" spans="3:31" x14ac:dyDescent="0.25"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  <c r="AA455" s="137"/>
      <c r="AB455" s="137"/>
      <c r="AC455" s="137"/>
      <c r="AD455" s="137"/>
      <c r="AE455" s="137"/>
    </row>
    <row r="456" spans="3:31" x14ac:dyDescent="0.25"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  <c r="AA456" s="137"/>
      <c r="AB456" s="137"/>
      <c r="AC456" s="137"/>
      <c r="AD456" s="137"/>
      <c r="AE456" s="137"/>
    </row>
    <row r="457" spans="3:31" x14ac:dyDescent="0.25"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  <c r="AA457" s="137"/>
      <c r="AB457" s="137"/>
      <c r="AC457" s="137"/>
      <c r="AD457" s="137"/>
      <c r="AE457" s="137"/>
    </row>
    <row r="458" spans="3:31" x14ac:dyDescent="0.25"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  <c r="AA458" s="137"/>
      <c r="AB458" s="137"/>
      <c r="AC458" s="137"/>
      <c r="AD458" s="137"/>
      <c r="AE458" s="137"/>
    </row>
    <row r="459" spans="3:31" x14ac:dyDescent="0.25"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  <c r="AA459" s="137"/>
      <c r="AB459" s="137"/>
      <c r="AC459" s="137"/>
      <c r="AD459" s="137"/>
      <c r="AE459" s="137"/>
    </row>
    <row r="460" spans="3:31" x14ac:dyDescent="0.25"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  <c r="AA460" s="137"/>
      <c r="AB460" s="137"/>
      <c r="AC460" s="137"/>
      <c r="AD460" s="137"/>
      <c r="AE460" s="137"/>
    </row>
    <row r="461" spans="3:31" x14ac:dyDescent="0.25"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  <c r="AA461" s="137"/>
      <c r="AB461" s="137"/>
      <c r="AC461" s="137"/>
      <c r="AD461" s="137"/>
      <c r="AE461" s="137"/>
    </row>
    <row r="462" spans="3:31" x14ac:dyDescent="0.25"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  <c r="AA462" s="137"/>
      <c r="AB462" s="137"/>
      <c r="AC462" s="137"/>
      <c r="AD462" s="137"/>
      <c r="AE462" s="137"/>
    </row>
    <row r="463" spans="3:31" x14ac:dyDescent="0.25"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137"/>
      <c r="AB463" s="137"/>
      <c r="AC463" s="137"/>
      <c r="AD463" s="137"/>
      <c r="AE463" s="137"/>
    </row>
    <row r="464" spans="3:31" x14ac:dyDescent="0.25"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  <c r="AA464" s="137"/>
      <c r="AB464" s="137"/>
      <c r="AC464" s="137"/>
      <c r="AD464" s="137"/>
      <c r="AE464" s="137"/>
    </row>
    <row r="465" spans="3:31" x14ac:dyDescent="0.25"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  <c r="AA465" s="137"/>
      <c r="AB465" s="137"/>
      <c r="AC465" s="137"/>
      <c r="AD465" s="137"/>
      <c r="AE465" s="137"/>
    </row>
    <row r="466" spans="3:31" x14ac:dyDescent="0.25"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  <c r="Z466" s="137"/>
      <c r="AA466" s="137"/>
      <c r="AB466" s="137"/>
      <c r="AC466" s="137"/>
      <c r="AD466" s="137"/>
      <c r="AE466" s="137"/>
    </row>
    <row r="467" spans="3:31" x14ac:dyDescent="0.25"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  <c r="AA467" s="137"/>
      <c r="AB467" s="137"/>
      <c r="AC467" s="137"/>
      <c r="AD467" s="137"/>
      <c r="AE467" s="137"/>
    </row>
    <row r="468" spans="3:31" x14ac:dyDescent="0.25"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  <c r="AA468" s="137"/>
      <c r="AB468" s="137"/>
      <c r="AC468" s="137"/>
      <c r="AD468" s="137"/>
      <c r="AE468" s="137"/>
    </row>
    <row r="469" spans="3:31" x14ac:dyDescent="0.25"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  <c r="AA469" s="137"/>
      <c r="AB469" s="137"/>
      <c r="AC469" s="137"/>
      <c r="AD469" s="137"/>
      <c r="AE469" s="137"/>
    </row>
    <row r="470" spans="3:31" x14ac:dyDescent="0.25"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  <c r="AA470" s="137"/>
      <c r="AB470" s="137"/>
      <c r="AC470" s="137"/>
      <c r="AD470" s="137"/>
      <c r="AE470" s="137"/>
    </row>
    <row r="471" spans="3:31" x14ac:dyDescent="0.25"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  <c r="AA471" s="137"/>
      <c r="AB471" s="137"/>
      <c r="AC471" s="137"/>
      <c r="AD471" s="137"/>
      <c r="AE471" s="137"/>
    </row>
    <row r="472" spans="3:31" x14ac:dyDescent="0.25"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  <c r="AA472" s="137"/>
      <c r="AB472" s="137"/>
      <c r="AC472" s="137"/>
      <c r="AD472" s="137"/>
      <c r="AE472" s="137"/>
    </row>
    <row r="473" spans="3:31" x14ac:dyDescent="0.25"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  <c r="AA473" s="137"/>
      <c r="AB473" s="137"/>
      <c r="AC473" s="137"/>
      <c r="AD473" s="137"/>
      <c r="AE473" s="137"/>
    </row>
    <row r="474" spans="3:31" x14ac:dyDescent="0.25">
      <c r="C474" s="137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  <c r="AA474" s="137"/>
      <c r="AB474" s="137"/>
      <c r="AC474" s="137"/>
      <c r="AD474" s="137"/>
      <c r="AE474" s="137"/>
    </row>
    <row r="475" spans="3:31" x14ac:dyDescent="0.25"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  <c r="AA475" s="137"/>
      <c r="AB475" s="137"/>
      <c r="AC475" s="137"/>
      <c r="AD475" s="137"/>
      <c r="AE475" s="137"/>
    </row>
    <row r="476" spans="3:31" x14ac:dyDescent="0.25">
      <c r="C476" s="137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  <c r="AA476" s="137"/>
      <c r="AB476" s="137"/>
      <c r="AC476" s="137"/>
      <c r="AD476" s="137"/>
      <c r="AE476" s="137"/>
    </row>
    <row r="477" spans="3:31" x14ac:dyDescent="0.25"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  <c r="AA477" s="137"/>
      <c r="AB477" s="137"/>
      <c r="AC477" s="137"/>
      <c r="AD477" s="137"/>
      <c r="AE477" s="137"/>
    </row>
    <row r="478" spans="3:31" x14ac:dyDescent="0.25"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  <c r="AA478" s="137"/>
      <c r="AB478" s="137"/>
      <c r="AC478" s="137"/>
      <c r="AD478" s="137"/>
      <c r="AE478" s="137"/>
    </row>
    <row r="479" spans="3:31" x14ac:dyDescent="0.25">
      <c r="C479" s="137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  <c r="AA479" s="137"/>
      <c r="AB479" s="137"/>
      <c r="AC479" s="137"/>
      <c r="AD479" s="137"/>
      <c r="AE479" s="137"/>
    </row>
    <row r="480" spans="3:31" x14ac:dyDescent="0.25">
      <c r="C480" s="137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  <c r="AA480" s="137"/>
      <c r="AB480" s="137"/>
      <c r="AC480" s="137"/>
      <c r="AD480" s="137"/>
      <c r="AE480" s="137"/>
    </row>
    <row r="481" spans="3:31" x14ac:dyDescent="0.25">
      <c r="C481" s="137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  <c r="AA481" s="137"/>
      <c r="AB481" s="137"/>
      <c r="AC481" s="137"/>
      <c r="AD481" s="137"/>
      <c r="AE481" s="137"/>
    </row>
    <row r="482" spans="3:31" x14ac:dyDescent="0.25">
      <c r="C482" s="137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  <c r="AA482" s="137"/>
      <c r="AB482" s="137"/>
      <c r="AC482" s="137"/>
      <c r="AD482" s="137"/>
      <c r="AE482" s="137"/>
    </row>
    <row r="483" spans="3:31" x14ac:dyDescent="0.25"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37"/>
      <c r="AB483" s="137"/>
      <c r="AC483" s="137"/>
      <c r="AD483" s="137"/>
      <c r="AE483" s="137"/>
    </row>
    <row r="484" spans="3:31" x14ac:dyDescent="0.25"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  <c r="AA484" s="137"/>
      <c r="AB484" s="137"/>
      <c r="AC484" s="137"/>
      <c r="AD484" s="137"/>
      <c r="AE484" s="137"/>
    </row>
    <row r="485" spans="3:31" x14ac:dyDescent="0.25"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  <c r="AA485" s="137"/>
      <c r="AB485" s="137"/>
      <c r="AC485" s="137"/>
      <c r="AD485" s="137"/>
      <c r="AE485" s="137"/>
    </row>
    <row r="486" spans="3:31" x14ac:dyDescent="0.25">
      <c r="C486" s="137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  <c r="AB486" s="137"/>
      <c r="AC486" s="137"/>
      <c r="AD486" s="137"/>
      <c r="AE486" s="137"/>
    </row>
    <row r="487" spans="3:31" x14ac:dyDescent="0.25"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  <c r="AB487" s="137"/>
      <c r="AC487" s="137"/>
      <c r="AD487" s="137"/>
      <c r="AE487" s="137"/>
    </row>
    <row r="488" spans="3:31" x14ac:dyDescent="0.25"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  <c r="AB488" s="137"/>
      <c r="AC488" s="137"/>
      <c r="AD488" s="137"/>
      <c r="AE488" s="137"/>
    </row>
    <row r="489" spans="3:31" x14ac:dyDescent="0.25"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  <c r="AB489" s="137"/>
      <c r="AC489" s="137"/>
      <c r="AD489" s="137"/>
      <c r="AE489" s="137"/>
    </row>
    <row r="490" spans="3:31" x14ac:dyDescent="0.25"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  <c r="AA490" s="137"/>
      <c r="AB490" s="137"/>
      <c r="AC490" s="137"/>
      <c r="AD490" s="137"/>
      <c r="AE490" s="137"/>
    </row>
    <row r="491" spans="3:31" x14ac:dyDescent="0.25"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  <c r="AA491" s="137"/>
      <c r="AB491" s="137"/>
      <c r="AC491" s="137"/>
      <c r="AD491" s="137"/>
      <c r="AE491" s="137"/>
    </row>
    <row r="492" spans="3:31" x14ac:dyDescent="0.25">
      <c r="C492" s="137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  <c r="AA492" s="137"/>
      <c r="AB492" s="137"/>
      <c r="AC492" s="137"/>
      <c r="AD492" s="137"/>
      <c r="AE492" s="137"/>
    </row>
    <row r="493" spans="3:31" x14ac:dyDescent="0.25">
      <c r="C493" s="137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  <c r="AA493" s="137"/>
      <c r="AB493" s="137"/>
      <c r="AC493" s="137"/>
      <c r="AD493" s="137"/>
      <c r="AE493" s="137"/>
    </row>
    <row r="494" spans="3:31" x14ac:dyDescent="0.25"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  <c r="AA494" s="137"/>
      <c r="AB494" s="137"/>
      <c r="AC494" s="137"/>
      <c r="AD494" s="137"/>
      <c r="AE494" s="137"/>
    </row>
    <row r="495" spans="3:31" x14ac:dyDescent="0.25">
      <c r="C495" s="137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  <c r="AB495" s="137"/>
      <c r="AC495" s="137"/>
      <c r="AD495" s="137"/>
      <c r="AE495" s="137"/>
    </row>
    <row r="496" spans="3:31" x14ac:dyDescent="0.25">
      <c r="C496" s="137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137"/>
      <c r="AB496" s="137"/>
      <c r="AC496" s="137"/>
      <c r="AD496" s="137"/>
      <c r="AE496" s="137"/>
    </row>
    <row r="497" spans="3:31" x14ac:dyDescent="0.25">
      <c r="C497" s="137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  <c r="AB497" s="137"/>
      <c r="AC497" s="137"/>
      <c r="AD497" s="137"/>
      <c r="AE497" s="137"/>
    </row>
    <row r="498" spans="3:31" x14ac:dyDescent="0.25">
      <c r="C498" s="137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7"/>
      <c r="AE498" s="137"/>
    </row>
    <row r="499" spans="3:31" x14ac:dyDescent="0.25">
      <c r="C499" s="137"/>
      <c r="D499" s="137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  <c r="AA499" s="137"/>
      <c r="AB499" s="137"/>
      <c r="AC499" s="137"/>
      <c r="AD499" s="137"/>
      <c r="AE499" s="137"/>
    </row>
    <row r="500" spans="3:31" x14ac:dyDescent="0.25">
      <c r="C500" s="137"/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  <c r="AB500" s="137"/>
      <c r="AC500" s="137"/>
      <c r="AD500" s="137"/>
      <c r="AE500" s="137"/>
    </row>
    <row r="501" spans="3:31" x14ac:dyDescent="0.25">
      <c r="C501" s="137"/>
      <c r="D501" s="137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  <c r="AA501" s="137"/>
      <c r="AB501" s="137"/>
      <c r="AC501" s="137"/>
      <c r="AD501" s="137"/>
      <c r="AE501" s="137"/>
    </row>
    <row r="502" spans="3:31" x14ac:dyDescent="0.25">
      <c r="C502" s="137"/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  <c r="AA502" s="137"/>
      <c r="AB502" s="137"/>
      <c r="AC502" s="137"/>
      <c r="AD502" s="137"/>
      <c r="AE502" s="137"/>
    </row>
    <row r="503" spans="3:31" x14ac:dyDescent="0.25">
      <c r="C503" s="137"/>
      <c r="D503" s="137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  <c r="AA503" s="137"/>
      <c r="AB503" s="137"/>
      <c r="AC503" s="137"/>
      <c r="AD503" s="137"/>
      <c r="AE503" s="137"/>
    </row>
    <row r="504" spans="3:31" x14ac:dyDescent="0.25">
      <c r="C504" s="137"/>
      <c r="D504" s="137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  <c r="AA504" s="137"/>
      <c r="AB504" s="137"/>
      <c r="AC504" s="137"/>
      <c r="AD504" s="137"/>
      <c r="AE504" s="137"/>
    </row>
    <row r="505" spans="3:31" x14ac:dyDescent="0.25">
      <c r="C505" s="137"/>
      <c r="D505" s="137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  <c r="AA505" s="137"/>
      <c r="AB505" s="137"/>
      <c r="AC505" s="137"/>
      <c r="AD505" s="137"/>
      <c r="AE505" s="137"/>
    </row>
    <row r="506" spans="3:31" x14ac:dyDescent="0.25">
      <c r="C506" s="137"/>
      <c r="D506" s="137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  <c r="AA506" s="137"/>
      <c r="AB506" s="137"/>
      <c r="AC506" s="137"/>
      <c r="AD506" s="137"/>
      <c r="AE506" s="137"/>
    </row>
    <row r="507" spans="3:31" x14ac:dyDescent="0.25">
      <c r="C507" s="137"/>
      <c r="D507" s="137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  <c r="AA507" s="137"/>
      <c r="AB507" s="137"/>
      <c r="AC507" s="137"/>
      <c r="AD507" s="137"/>
      <c r="AE507" s="137"/>
    </row>
    <row r="508" spans="3:31" x14ac:dyDescent="0.25">
      <c r="C508" s="137"/>
      <c r="D508" s="137"/>
      <c r="E508" s="137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  <c r="Z508" s="137"/>
      <c r="AA508" s="137"/>
      <c r="AB508" s="137"/>
      <c r="AC508" s="137"/>
      <c r="AD508" s="137"/>
      <c r="AE508" s="137"/>
    </row>
    <row r="509" spans="3:31" x14ac:dyDescent="0.25">
      <c r="C509" s="137"/>
      <c r="D509" s="137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  <c r="AA509" s="137"/>
      <c r="AB509" s="137"/>
      <c r="AC509" s="137"/>
      <c r="AD509" s="137"/>
      <c r="AE509" s="137"/>
    </row>
    <row r="510" spans="3:31" x14ac:dyDescent="0.25">
      <c r="C510" s="137"/>
      <c r="D510" s="137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  <c r="AA510" s="137"/>
      <c r="AB510" s="137"/>
      <c r="AC510" s="137"/>
      <c r="AD510" s="137"/>
      <c r="AE510" s="137"/>
    </row>
    <row r="511" spans="3:31" x14ac:dyDescent="0.25">
      <c r="C511" s="137"/>
      <c r="D511" s="137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  <c r="AA511" s="137"/>
      <c r="AB511" s="137"/>
      <c r="AC511" s="137"/>
      <c r="AD511" s="137"/>
      <c r="AE511" s="137"/>
    </row>
    <row r="512" spans="3:31" x14ac:dyDescent="0.25">
      <c r="C512" s="137"/>
      <c r="D512" s="137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  <c r="AA512" s="137"/>
      <c r="AB512" s="137"/>
      <c r="AC512" s="137"/>
      <c r="AD512" s="137"/>
      <c r="AE512" s="137"/>
    </row>
    <row r="513" spans="3:31" x14ac:dyDescent="0.25">
      <c r="C513" s="137"/>
      <c r="D513" s="137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  <c r="AA513" s="137"/>
      <c r="AB513" s="137"/>
      <c r="AC513" s="137"/>
      <c r="AD513" s="137"/>
      <c r="AE513" s="137"/>
    </row>
    <row r="514" spans="3:31" x14ac:dyDescent="0.25">
      <c r="C514" s="137"/>
      <c r="D514" s="137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  <c r="AA514" s="137"/>
      <c r="AB514" s="137"/>
      <c r="AC514" s="137"/>
      <c r="AD514" s="137"/>
      <c r="AE514" s="137"/>
    </row>
    <row r="515" spans="3:31" x14ac:dyDescent="0.25">
      <c r="C515" s="137"/>
      <c r="D515" s="137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  <c r="AA515" s="137"/>
      <c r="AB515" s="137"/>
      <c r="AC515" s="137"/>
      <c r="AD515" s="137"/>
      <c r="AE515" s="137"/>
    </row>
    <row r="516" spans="3:31" x14ac:dyDescent="0.25">
      <c r="C516" s="137"/>
      <c r="D516" s="137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  <c r="AA516" s="137"/>
      <c r="AB516" s="137"/>
      <c r="AC516" s="137"/>
      <c r="AD516" s="137"/>
      <c r="AE516" s="137"/>
    </row>
    <row r="517" spans="3:31" x14ac:dyDescent="0.25">
      <c r="C517" s="137"/>
      <c r="D517" s="137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  <c r="AA517" s="137"/>
      <c r="AB517" s="137"/>
      <c r="AC517" s="137"/>
      <c r="AD517" s="137"/>
      <c r="AE517" s="137"/>
    </row>
    <row r="518" spans="3:31" x14ac:dyDescent="0.25">
      <c r="C518" s="137"/>
      <c r="D518" s="137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  <c r="AA518" s="137"/>
      <c r="AB518" s="137"/>
      <c r="AC518" s="137"/>
      <c r="AD518" s="137"/>
      <c r="AE518" s="137"/>
    </row>
    <row r="519" spans="3:31" x14ac:dyDescent="0.25">
      <c r="C519" s="137"/>
      <c r="D519" s="137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  <c r="AA519" s="137"/>
      <c r="AB519" s="137"/>
      <c r="AC519" s="137"/>
      <c r="AD519" s="137"/>
      <c r="AE519" s="137"/>
    </row>
    <row r="520" spans="3:31" x14ac:dyDescent="0.25">
      <c r="C520" s="137"/>
      <c r="D520" s="137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  <c r="AA520" s="137"/>
      <c r="AB520" s="137"/>
      <c r="AC520" s="137"/>
      <c r="AD520" s="137"/>
      <c r="AE520" s="137"/>
    </row>
    <row r="521" spans="3:31" x14ac:dyDescent="0.25">
      <c r="C521" s="137"/>
      <c r="D521" s="137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  <c r="AA521" s="137"/>
      <c r="AB521" s="137"/>
      <c r="AC521" s="137"/>
      <c r="AD521" s="137"/>
      <c r="AE521" s="137"/>
    </row>
    <row r="522" spans="3:31" x14ac:dyDescent="0.25">
      <c r="C522" s="137"/>
      <c r="D522" s="137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  <c r="AA522" s="137"/>
      <c r="AB522" s="137"/>
      <c r="AC522" s="137"/>
      <c r="AD522" s="137"/>
      <c r="AE522" s="137"/>
    </row>
    <row r="523" spans="3:31" x14ac:dyDescent="0.25">
      <c r="C523" s="137"/>
      <c r="D523" s="137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  <c r="AA523" s="137"/>
      <c r="AB523" s="137"/>
      <c r="AC523" s="137"/>
      <c r="AD523" s="137"/>
      <c r="AE523" s="137"/>
    </row>
    <row r="524" spans="3:31" x14ac:dyDescent="0.25">
      <c r="C524" s="137"/>
      <c r="D524" s="137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  <c r="AA524" s="137"/>
      <c r="AB524" s="137"/>
      <c r="AC524" s="137"/>
      <c r="AD524" s="137"/>
      <c r="AE524" s="137"/>
    </row>
    <row r="525" spans="3:31" x14ac:dyDescent="0.25">
      <c r="C525" s="137"/>
      <c r="D525" s="137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  <c r="AA525" s="137"/>
      <c r="AB525" s="137"/>
      <c r="AC525" s="137"/>
      <c r="AD525" s="137"/>
      <c r="AE525" s="137"/>
    </row>
    <row r="526" spans="3:31" x14ac:dyDescent="0.25">
      <c r="C526" s="137"/>
      <c r="D526" s="137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  <c r="AA526" s="137"/>
      <c r="AB526" s="137"/>
      <c r="AC526" s="137"/>
      <c r="AD526" s="137"/>
      <c r="AE526" s="137"/>
    </row>
    <row r="527" spans="3:31" x14ac:dyDescent="0.25">
      <c r="C527" s="137"/>
      <c r="D527" s="137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  <c r="AA527" s="137"/>
      <c r="AB527" s="137"/>
      <c r="AC527" s="137"/>
      <c r="AD527" s="137"/>
      <c r="AE527" s="137"/>
    </row>
    <row r="528" spans="3:31" x14ac:dyDescent="0.25">
      <c r="C528" s="137"/>
      <c r="D528" s="137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  <c r="AA528" s="137"/>
      <c r="AB528" s="137"/>
      <c r="AC528" s="137"/>
      <c r="AD528" s="137"/>
      <c r="AE528" s="137"/>
    </row>
    <row r="529" spans="3:31" x14ac:dyDescent="0.25">
      <c r="C529" s="137"/>
      <c r="D529" s="137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  <c r="AA529" s="137"/>
      <c r="AB529" s="137"/>
      <c r="AC529" s="137"/>
      <c r="AD529" s="137"/>
      <c r="AE529" s="137"/>
    </row>
    <row r="530" spans="3:31" x14ac:dyDescent="0.25">
      <c r="C530" s="137"/>
      <c r="D530" s="137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  <c r="AA530" s="137"/>
      <c r="AB530" s="137"/>
      <c r="AC530" s="137"/>
      <c r="AD530" s="137"/>
      <c r="AE530" s="137"/>
    </row>
    <row r="531" spans="3:31" x14ac:dyDescent="0.25">
      <c r="C531" s="137"/>
      <c r="D531" s="137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  <c r="AA531" s="137"/>
      <c r="AB531" s="137"/>
      <c r="AC531" s="137"/>
      <c r="AD531" s="137"/>
      <c r="AE531" s="137"/>
    </row>
    <row r="532" spans="3:31" x14ac:dyDescent="0.25">
      <c r="C532" s="137"/>
      <c r="D532" s="137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  <c r="AA532" s="137"/>
      <c r="AB532" s="137"/>
      <c r="AC532" s="137"/>
      <c r="AD532" s="137"/>
      <c r="AE532" s="137"/>
    </row>
    <row r="533" spans="3:31" x14ac:dyDescent="0.25">
      <c r="C533" s="137"/>
      <c r="D533" s="137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  <c r="AA533" s="137"/>
      <c r="AB533" s="137"/>
      <c r="AC533" s="137"/>
      <c r="AD533" s="137"/>
      <c r="AE533" s="137"/>
    </row>
    <row r="534" spans="3:31" x14ac:dyDescent="0.25">
      <c r="C534" s="137"/>
      <c r="D534" s="137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  <c r="AA534" s="137"/>
      <c r="AB534" s="137"/>
      <c r="AC534" s="137"/>
      <c r="AD534" s="137"/>
      <c r="AE534" s="137"/>
    </row>
    <row r="535" spans="3:31" x14ac:dyDescent="0.25">
      <c r="C535" s="137"/>
      <c r="D535" s="137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  <c r="AA535" s="137"/>
      <c r="AB535" s="137"/>
      <c r="AC535" s="137"/>
      <c r="AD535" s="137"/>
      <c r="AE535" s="137"/>
    </row>
    <row r="536" spans="3:31" x14ac:dyDescent="0.25">
      <c r="C536" s="137"/>
      <c r="D536" s="137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  <c r="AA536" s="137"/>
      <c r="AB536" s="137"/>
      <c r="AC536" s="137"/>
      <c r="AD536" s="137"/>
      <c r="AE536" s="137"/>
    </row>
    <row r="537" spans="3:31" x14ac:dyDescent="0.25">
      <c r="C537" s="137"/>
      <c r="D537" s="137"/>
      <c r="E537" s="137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  <c r="Z537" s="137"/>
      <c r="AA537" s="137"/>
      <c r="AB537" s="137"/>
      <c r="AC537" s="137"/>
      <c r="AD537" s="137"/>
      <c r="AE537" s="137"/>
    </row>
    <row r="538" spans="3:31" x14ac:dyDescent="0.25">
      <c r="C538" s="137"/>
      <c r="D538" s="137"/>
      <c r="E538" s="137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  <c r="AA538" s="137"/>
      <c r="AB538" s="137"/>
      <c r="AC538" s="137"/>
      <c r="AD538" s="137"/>
      <c r="AE538" s="137"/>
    </row>
    <row r="539" spans="3:31" x14ac:dyDescent="0.25">
      <c r="C539" s="137"/>
      <c r="D539" s="137"/>
      <c r="E539" s="137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  <c r="AA539" s="137"/>
      <c r="AB539" s="137"/>
      <c r="AC539" s="137"/>
      <c r="AD539" s="137"/>
      <c r="AE539" s="137"/>
    </row>
    <row r="540" spans="3:31" x14ac:dyDescent="0.25">
      <c r="C540" s="137"/>
      <c r="D540" s="137"/>
      <c r="E540" s="137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  <c r="AA540" s="137"/>
      <c r="AB540" s="137"/>
      <c r="AC540" s="137"/>
      <c r="AD540" s="137"/>
      <c r="AE540" s="137"/>
    </row>
    <row r="541" spans="3:31" x14ac:dyDescent="0.25">
      <c r="C541" s="137"/>
      <c r="D541" s="137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  <c r="AA541" s="137"/>
      <c r="AB541" s="137"/>
      <c r="AC541" s="137"/>
      <c r="AD541" s="137"/>
      <c r="AE541" s="137"/>
    </row>
    <row r="542" spans="3:31" x14ac:dyDescent="0.25">
      <c r="C542" s="137"/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  <c r="AA542" s="137"/>
      <c r="AB542" s="137"/>
      <c r="AC542" s="137"/>
      <c r="AD542" s="137"/>
      <c r="AE542" s="137"/>
    </row>
    <row r="543" spans="3:31" x14ac:dyDescent="0.25">
      <c r="C543" s="137"/>
      <c r="D543" s="137"/>
      <c r="E543" s="137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  <c r="AA543" s="137"/>
      <c r="AB543" s="137"/>
      <c r="AC543" s="137"/>
      <c r="AD543" s="137"/>
      <c r="AE543" s="137"/>
    </row>
    <row r="544" spans="3:31" x14ac:dyDescent="0.25">
      <c r="C544" s="137"/>
      <c r="D544" s="137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  <c r="AA544" s="137"/>
      <c r="AB544" s="137"/>
      <c r="AC544" s="137"/>
      <c r="AD544" s="137"/>
      <c r="AE544" s="137"/>
    </row>
    <row r="545" spans="3:31" x14ac:dyDescent="0.25">
      <c r="C545" s="137"/>
      <c r="D545" s="137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  <c r="AA545" s="137"/>
      <c r="AB545" s="137"/>
      <c r="AC545" s="137"/>
      <c r="AD545" s="137"/>
      <c r="AE545" s="137"/>
    </row>
    <row r="546" spans="3:31" x14ac:dyDescent="0.25">
      <c r="C546" s="137"/>
      <c r="D546" s="137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  <c r="AA546" s="137"/>
      <c r="AB546" s="137"/>
      <c r="AC546" s="137"/>
      <c r="AD546" s="137"/>
      <c r="AE546" s="137"/>
    </row>
    <row r="547" spans="3:31" x14ac:dyDescent="0.25">
      <c r="C547" s="137"/>
      <c r="D547" s="137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  <c r="AA547" s="137"/>
      <c r="AB547" s="137"/>
      <c r="AC547" s="137"/>
      <c r="AD547" s="137"/>
      <c r="AE547" s="137"/>
    </row>
    <row r="548" spans="3:31" x14ac:dyDescent="0.25">
      <c r="C548" s="137"/>
      <c r="D548" s="137"/>
      <c r="E548" s="137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  <c r="Z548" s="137"/>
      <c r="AA548" s="137"/>
      <c r="AB548" s="137"/>
      <c r="AC548" s="137"/>
      <c r="AD548" s="137"/>
      <c r="AE548" s="137"/>
    </row>
    <row r="549" spans="3:31" x14ac:dyDescent="0.25">
      <c r="C549" s="137"/>
      <c r="D549" s="137"/>
      <c r="E549" s="137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  <c r="AA549" s="137"/>
      <c r="AB549" s="137"/>
      <c r="AC549" s="137"/>
      <c r="AD549" s="137"/>
      <c r="AE549" s="137"/>
    </row>
    <row r="550" spans="3:31" x14ac:dyDescent="0.25">
      <c r="C550" s="137"/>
      <c r="D550" s="137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  <c r="AA550" s="137"/>
      <c r="AB550" s="137"/>
      <c r="AC550" s="137"/>
      <c r="AD550" s="137"/>
      <c r="AE550" s="137"/>
    </row>
    <row r="551" spans="3:31" x14ac:dyDescent="0.25">
      <c r="C551" s="137"/>
      <c r="D551" s="137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  <c r="AA551" s="137"/>
      <c r="AB551" s="137"/>
      <c r="AC551" s="137"/>
      <c r="AD551" s="137"/>
      <c r="AE551" s="137"/>
    </row>
    <row r="552" spans="3:31" x14ac:dyDescent="0.25">
      <c r="C552" s="137"/>
      <c r="D552" s="137"/>
      <c r="E552" s="137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  <c r="AA552" s="137"/>
      <c r="AB552" s="137"/>
      <c r="AC552" s="137"/>
      <c r="AD552" s="137"/>
      <c r="AE552" s="137"/>
    </row>
    <row r="553" spans="3:31" x14ac:dyDescent="0.25">
      <c r="C553" s="137"/>
      <c r="D553" s="137"/>
      <c r="E553" s="137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  <c r="AA553" s="137"/>
      <c r="AB553" s="137"/>
      <c r="AC553" s="137"/>
      <c r="AD553" s="137"/>
      <c r="AE553" s="137"/>
    </row>
    <row r="554" spans="3:31" x14ac:dyDescent="0.25">
      <c r="C554" s="137"/>
      <c r="D554" s="137"/>
      <c r="E554" s="137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  <c r="AA554" s="137"/>
      <c r="AB554" s="137"/>
      <c r="AC554" s="137"/>
      <c r="AD554" s="137"/>
      <c r="AE554" s="137"/>
    </row>
    <row r="555" spans="3:31" x14ac:dyDescent="0.25">
      <c r="C555" s="137"/>
      <c r="D555" s="137"/>
      <c r="E555" s="137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  <c r="AA555" s="137"/>
      <c r="AB555" s="137"/>
      <c r="AC555" s="137"/>
      <c r="AD555" s="137"/>
      <c r="AE555" s="137"/>
    </row>
    <row r="556" spans="3:31" x14ac:dyDescent="0.25">
      <c r="C556" s="137"/>
      <c r="D556" s="137"/>
      <c r="E556" s="137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  <c r="AA556" s="137"/>
      <c r="AB556" s="137"/>
      <c r="AC556" s="137"/>
      <c r="AD556" s="137"/>
      <c r="AE556" s="137"/>
    </row>
    <row r="557" spans="3:31" x14ac:dyDescent="0.25">
      <c r="C557" s="137"/>
      <c r="D557" s="137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  <c r="AA557" s="137"/>
      <c r="AB557" s="137"/>
      <c r="AC557" s="137"/>
      <c r="AD557" s="137"/>
      <c r="AE557" s="137"/>
    </row>
    <row r="558" spans="3:31" x14ac:dyDescent="0.25">
      <c r="C558" s="137"/>
      <c r="D558" s="137"/>
      <c r="E558" s="137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  <c r="AA558" s="137"/>
      <c r="AB558" s="137"/>
      <c r="AC558" s="137"/>
      <c r="AD558" s="137"/>
      <c r="AE558" s="137"/>
    </row>
    <row r="559" spans="3:31" x14ac:dyDescent="0.25">
      <c r="C559" s="137"/>
      <c r="D559" s="137"/>
      <c r="E559" s="137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  <c r="AA559" s="137"/>
      <c r="AB559" s="137"/>
      <c r="AC559" s="137"/>
      <c r="AD559" s="137"/>
      <c r="AE559" s="137"/>
    </row>
    <row r="560" spans="3:31" x14ac:dyDescent="0.25">
      <c r="C560" s="137"/>
      <c r="D560" s="137"/>
      <c r="E560" s="137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  <c r="AA560" s="137"/>
      <c r="AB560" s="137"/>
      <c r="AC560" s="137"/>
      <c r="AD560" s="137"/>
      <c r="AE560" s="137"/>
    </row>
    <row r="561" spans="3:31" x14ac:dyDescent="0.25">
      <c r="C561" s="137"/>
      <c r="D561" s="137"/>
      <c r="E561" s="137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  <c r="AA561" s="137"/>
      <c r="AB561" s="137"/>
      <c r="AC561" s="137"/>
      <c r="AD561" s="137"/>
      <c r="AE561" s="137"/>
    </row>
    <row r="562" spans="3:31" x14ac:dyDescent="0.25">
      <c r="C562" s="137"/>
      <c r="D562" s="137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  <c r="AA562" s="137"/>
      <c r="AB562" s="137"/>
      <c r="AC562" s="137"/>
      <c r="AD562" s="137"/>
      <c r="AE562" s="137"/>
    </row>
    <row r="563" spans="3:31" x14ac:dyDescent="0.25">
      <c r="C563" s="137"/>
      <c r="D563" s="137"/>
      <c r="E563" s="137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  <c r="AA563" s="137"/>
      <c r="AB563" s="137"/>
      <c r="AC563" s="137"/>
      <c r="AD563" s="137"/>
      <c r="AE563" s="137"/>
    </row>
    <row r="564" spans="3:31" x14ac:dyDescent="0.25">
      <c r="C564" s="137"/>
      <c r="D564" s="137"/>
      <c r="E564" s="137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  <c r="AA564" s="137"/>
      <c r="AB564" s="137"/>
      <c r="AC564" s="137"/>
      <c r="AD564" s="137"/>
      <c r="AE564" s="137"/>
    </row>
    <row r="565" spans="3:31" x14ac:dyDescent="0.25">
      <c r="C565" s="137"/>
      <c r="D565" s="137"/>
      <c r="E565" s="137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  <c r="AA565" s="137"/>
      <c r="AB565" s="137"/>
      <c r="AC565" s="137"/>
      <c r="AD565" s="137"/>
      <c r="AE565" s="137"/>
    </row>
    <row r="566" spans="3:31" x14ac:dyDescent="0.25">
      <c r="C566" s="137"/>
      <c r="D566" s="137"/>
      <c r="E566" s="137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  <c r="AA566" s="137"/>
      <c r="AB566" s="137"/>
      <c r="AC566" s="137"/>
      <c r="AD566" s="137"/>
      <c r="AE566" s="137"/>
    </row>
    <row r="567" spans="3:31" x14ac:dyDescent="0.25">
      <c r="C567" s="137"/>
      <c r="D567" s="137"/>
      <c r="E567" s="137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  <c r="AA567" s="137"/>
      <c r="AB567" s="137"/>
      <c r="AC567" s="137"/>
      <c r="AD567" s="137"/>
      <c r="AE567" s="137"/>
    </row>
    <row r="568" spans="3:31" x14ac:dyDescent="0.25">
      <c r="C568" s="137"/>
      <c r="D568" s="137"/>
      <c r="E568" s="137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  <c r="AA568" s="137"/>
      <c r="AB568" s="137"/>
      <c r="AC568" s="137"/>
      <c r="AD568" s="137"/>
      <c r="AE568" s="137"/>
    </row>
    <row r="569" spans="3:31" x14ac:dyDescent="0.25">
      <c r="C569" s="137"/>
      <c r="D569" s="137"/>
      <c r="E569" s="137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  <c r="AA569" s="137"/>
      <c r="AB569" s="137"/>
      <c r="AC569" s="137"/>
      <c r="AD569" s="137"/>
      <c r="AE569" s="137"/>
    </row>
    <row r="570" spans="3:31" x14ac:dyDescent="0.25">
      <c r="C570" s="137"/>
      <c r="D570" s="137"/>
      <c r="E570" s="137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  <c r="AA570" s="137"/>
      <c r="AB570" s="137"/>
      <c r="AC570" s="137"/>
      <c r="AD570" s="137"/>
      <c r="AE570" s="137"/>
    </row>
    <row r="571" spans="3:31" x14ac:dyDescent="0.25">
      <c r="C571" s="137"/>
      <c r="D571" s="137"/>
      <c r="E571" s="137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  <c r="AA571" s="137"/>
      <c r="AB571" s="137"/>
      <c r="AC571" s="137"/>
      <c r="AD571" s="137"/>
      <c r="AE571" s="137"/>
    </row>
    <row r="572" spans="3:31" x14ac:dyDescent="0.25">
      <c r="C572" s="137"/>
      <c r="D572" s="137"/>
      <c r="E572" s="137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  <c r="AA572" s="137"/>
      <c r="AB572" s="137"/>
      <c r="AC572" s="137"/>
      <c r="AD572" s="137"/>
      <c r="AE572" s="137"/>
    </row>
    <row r="573" spans="3:31" x14ac:dyDescent="0.25">
      <c r="C573" s="137"/>
      <c r="D573" s="137"/>
      <c r="E573" s="137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  <c r="AA573" s="137"/>
      <c r="AB573" s="137"/>
      <c r="AC573" s="137"/>
      <c r="AD573" s="137"/>
      <c r="AE573" s="137"/>
    </row>
    <row r="574" spans="3:31" x14ac:dyDescent="0.25">
      <c r="C574" s="137"/>
      <c r="D574" s="137"/>
      <c r="E574" s="137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  <c r="AA574" s="137"/>
      <c r="AB574" s="137"/>
      <c r="AC574" s="137"/>
      <c r="AD574" s="137"/>
      <c r="AE574" s="137"/>
    </row>
    <row r="575" spans="3:31" x14ac:dyDescent="0.25">
      <c r="C575" s="137"/>
      <c r="D575" s="137"/>
      <c r="E575" s="137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  <c r="Z575" s="137"/>
      <c r="AA575" s="137"/>
      <c r="AB575" s="137"/>
      <c r="AC575" s="137"/>
      <c r="AD575" s="137"/>
      <c r="AE575" s="137"/>
    </row>
    <row r="576" spans="3:31" x14ac:dyDescent="0.25">
      <c r="C576" s="137"/>
      <c r="D576" s="137"/>
      <c r="E576" s="137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  <c r="AA576" s="137"/>
      <c r="AB576" s="137"/>
      <c r="AC576" s="137"/>
      <c r="AD576" s="137"/>
      <c r="AE576" s="137"/>
    </row>
    <row r="577" spans="3:31" x14ac:dyDescent="0.25">
      <c r="C577" s="137"/>
      <c r="D577" s="137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  <c r="AA577" s="137"/>
      <c r="AB577" s="137"/>
      <c r="AC577" s="137"/>
      <c r="AD577" s="137"/>
      <c r="AE577" s="137"/>
    </row>
    <row r="578" spans="3:31" x14ac:dyDescent="0.25">
      <c r="C578" s="137"/>
      <c r="D578" s="137"/>
      <c r="E578" s="137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  <c r="AA578" s="137"/>
      <c r="AB578" s="137"/>
      <c r="AC578" s="137"/>
      <c r="AD578" s="137"/>
      <c r="AE578" s="137"/>
    </row>
    <row r="579" spans="3:31" x14ac:dyDescent="0.25">
      <c r="C579" s="137"/>
      <c r="D579" s="137"/>
      <c r="E579" s="137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  <c r="AA579" s="137"/>
      <c r="AB579" s="137"/>
      <c r="AC579" s="137"/>
      <c r="AD579" s="137"/>
      <c r="AE579" s="137"/>
    </row>
    <row r="580" spans="3:31" x14ac:dyDescent="0.25">
      <c r="C580" s="137"/>
      <c r="D580" s="137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  <c r="AA580" s="137"/>
      <c r="AB580" s="137"/>
      <c r="AC580" s="137"/>
      <c r="AD580" s="137"/>
      <c r="AE580" s="137"/>
    </row>
    <row r="581" spans="3:31" x14ac:dyDescent="0.25">
      <c r="C581" s="137"/>
      <c r="D581" s="137"/>
      <c r="E581" s="137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  <c r="AA581" s="137"/>
      <c r="AB581" s="137"/>
      <c r="AC581" s="137"/>
      <c r="AD581" s="137"/>
      <c r="AE581" s="137"/>
    </row>
    <row r="582" spans="3:31" x14ac:dyDescent="0.25">
      <c r="C582" s="137"/>
      <c r="D582" s="137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  <c r="AA582" s="137"/>
      <c r="AB582" s="137"/>
      <c r="AC582" s="137"/>
      <c r="AD582" s="137"/>
      <c r="AE582" s="137"/>
    </row>
    <row r="583" spans="3:31" x14ac:dyDescent="0.25">
      <c r="C583" s="137"/>
      <c r="D583" s="137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  <c r="AA583" s="137"/>
      <c r="AB583" s="137"/>
      <c r="AC583" s="137"/>
      <c r="AD583" s="137"/>
      <c r="AE583" s="137"/>
    </row>
    <row r="584" spans="3:31" x14ac:dyDescent="0.25">
      <c r="C584" s="137"/>
      <c r="D584" s="137"/>
      <c r="E584" s="137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  <c r="AA584" s="137"/>
      <c r="AB584" s="137"/>
      <c r="AC584" s="137"/>
      <c r="AD584" s="137"/>
      <c r="AE584" s="137"/>
    </row>
    <row r="585" spans="3:31" x14ac:dyDescent="0.25">
      <c r="C585" s="137"/>
      <c r="D585" s="137"/>
      <c r="E585" s="137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</row>
    <row r="586" spans="3:31" x14ac:dyDescent="0.25">
      <c r="C586" s="137"/>
      <c r="D586" s="137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</row>
    <row r="587" spans="3:31" x14ac:dyDescent="0.25">
      <c r="C587" s="137"/>
      <c r="D587" s="137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  <c r="AA587" s="137"/>
      <c r="AB587" s="137"/>
      <c r="AC587" s="137"/>
      <c r="AD587" s="137"/>
      <c r="AE587" s="137"/>
    </row>
    <row r="588" spans="3:31" x14ac:dyDescent="0.25">
      <c r="C588" s="137"/>
      <c r="D588" s="137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  <c r="AA588" s="137"/>
      <c r="AB588" s="137"/>
      <c r="AC588" s="137"/>
      <c r="AD588" s="137"/>
      <c r="AE588" s="137"/>
    </row>
    <row r="589" spans="3:31" x14ac:dyDescent="0.25">
      <c r="C589" s="137"/>
      <c r="D589" s="137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  <c r="AA589" s="137"/>
      <c r="AB589" s="137"/>
      <c r="AC589" s="137"/>
      <c r="AD589" s="137"/>
      <c r="AE589" s="137"/>
    </row>
    <row r="590" spans="3:31" x14ac:dyDescent="0.25">
      <c r="C590" s="137"/>
      <c r="D590" s="137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  <c r="AA590" s="137"/>
      <c r="AB590" s="137"/>
      <c r="AC590" s="137"/>
      <c r="AD590" s="137"/>
      <c r="AE590" s="137"/>
    </row>
    <row r="591" spans="3:31" x14ac:dyDescent="0.25">
      <c r="C591" s="137"/>
      <c r="D591" s="137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  <c r="AA591" s="137"/>
      <c r="AB591" s="137"/>
      <c r="AC591" s="137"/>
      <c r="AD591" s="137"/>
      <c r="AE591" s="137"/>
    </row>
    <row r="592" spans="3:31" x14ac:dyDescent="0.25">
      <c r="C592" s="137"/>
      <c r="D592" s="137"/>
      <c r="E592" s="137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  <c r="Z592" s="137"/>
      <c r="AA592" s="137"/>
      <c r="AB592" s="137"/>
      <c r="AC592" s="137"/>
      <c r="AD592" s="137"/>
      <c r="AE592" s="137"/>
    </row>
    <row r="593" spans="3:31" x14ac:dyDescent="0.25">
      <c r="C593" s="137"/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  <c r="AA593" s="137"/>
      <c r="AB593" s="137"/>
      <c r="AC593" s="137"/>
      <c r="AD593" s="137"/>
      <c r="AE593" s="137"/>
    </row>
    <row r="594" spans="3:31" x14ac:dyDescent="0.25">
      <c r="C594" s="137"/>
      <c r="D594" s="137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  <c r="AA594" s="137"/>
      <c r="AB594" s="137"/>
      <c r="AC594" s="137"/>
      <c r="AD594" s="137"/>
      <c r="AE594" s="137"/>
    </row>
    <row r="595" spans="3:31" x14ac:dyDescent="0.25">
      <c r="C595" s="137"/>
      <c r="D595" s="137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  <c r="AA595" s="137"/>
      <c r="AB595" s="137"/>
      <c r="AC595" s="137"/>
      <c r="AD595" s="137"/>
      <c r="AE595" s="137"/>
    </row>
    <row r="596" spans="3:31" x14ac:dyDescent="0.25">
      <c r="C596" s="137"/>
      <c r="D596" s="137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  <c r="AA596" s="137"/>
      <c r="AB596" s="137"/>
      <c r="AC596" s="137"/>
      <c r="AD596" s="137"/>
      <c r="AE596" s="137"/>
    </row>
    <row r="597" spans="3:31" x14ac:dyDescent="0.25">
      <c r="C597" s="137"/>
      <c r="D597" s="137"/>
      <c r="E597" s="137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  <c r="AA597" s="137"/>
      <c r="AB597" s="137"/>
      <c r="AC597" s="137"/>
      <c r="AD597" s="137"/>
      <c r="AE597" s="137"/>
    </row>
    <row r="598" spans="3:31" x14ac:dyDescent="0.25">
      <c r="C598" s="137"/>
      <c r="D598" s="137"/>
      <c r="E598" s="137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  <c r="AA598" s="137"/>
      <c r="AB598" s="137"/>
      <c r="AC598" s="137"/>
      <c r="AD598" s="137"/>
      <c r="AE598" s="137"/>
    </row>
    <row r="599" spans="3:31" x14ac:dyDescent="0.25">
      <c r="C599" s="137"/>
      <c r="D599" s="137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  <c r="AA599" s="137"/>
      <c r="AB599" s="137"/>
      <c r="AC599" s="137"/>
      <c r="AD599" s="137"/>
      <c r="AE599" s="137"/>
    </row>
    <row r="600" spans="3:31" x14ac:dyDescent="0.25">
      <c r="C600" s="137"/>
      <c r="D600" s="137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  <c r="AA600" s="137"/>
      <c r="AB600" s="137"/>
      <c r="AC600" s="137"/>
      <c r="AD600" s="137"/>
      <c r="AE600" s="137"/>
    </row>
    <row r="601" spans="3:31" x14ac:dyDescent="0.25">
      <c r="C601" s="137"/>
      <c r="D601" s="137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  <c r="AA601" s="137"/>
      <c r="AB601" s="137"/>
      <c r="AC601" s="137"/>
      <c r="AD601" s="137"/>
      <c r="AE601" s="137"/>
    </row>
    <row r="602" spans="3:31" x14ac:dyDescent="0.25">
      <c r="C602" s="137"/>
      <c r="D602" s="137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  <c r="AA602" s="137"/>
      <c r="AB602" s="137"/>
      <c r="AC602" s="137"/>
      <c r="AD602" s="137"/>
      <c r="AE602" s="137"/>
    </row>
    <row r="603" spans="3:31" x14ac:dyDescent="0.25">
      <c r="C603" s="137"/>
      <c r="D603" s="137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  <c r="AA603" s="137"/>
      <c r="AB603" s="137"/>
      <c r="AC603" s="137"/>
      <c r="AD603" s="137"/>
      <c r="AE603" s="137"/>
    </row>
    <row r="604" spans="3:31" x14ac:dyDescent="0.25">
      <c r="C604" s="137"/>
      <c r="D604" s="137"/>
      <c r="E604" s="137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  <c r="AA604" s="137"/>
      <c r="AB604" s="137"/>
      <c r="AC604" s="137"/>
      <c r="AD604" s="137"/>
      <c r="AE604" s="137"/>
    </row>
    <row r="605" spans="3:31" x14ac:dyDescent="0.25">
      <c r="C605" s="137"/>
      <c r="D605" s="137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  <c r="AA605" s="137"/>
      <c r="AB605" s="137"/>
      <c r="AC605" s="137"/>
      <c r="AD605" s="137"/>
      <c r="AE605" s="137"/>
    </row>
    <row r="606" spans="3:31" x14ac:dyDescent="0.25">
      <c r="C606" s="137"/>
      <c r="D606" s="137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  <c r="AA606" s="137"/>
      <c r="AB606" s="137"/>
      <c r="AC606" s="137"/>
      <c r="AD606" s="137"/>
      <c r="AE606" s="137"/>
    </row>
    <row r="607" spans="3:31" x14ac:dyDescent="0.25">
      <c r="C607" s="137"/>
      <c r="D607" s="137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  <c r="AA607" s="137"/>
      <c r="AB607" s="137"/>
      <c r="AC607" s="137"/>
      <c r="AD607" s="137"/>
      <c r="AE607" s="137"/>
    </row>
    <row r="608" spans="3:31" x14ac:dyDescent="0.25">
      <c r="C608" s="137"/>
      <c r="D608" s="137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  <c r="AA608" s="137"/>
      <c r="AB608" s="137"/>
      <c r="AC608" s="137"/>
      <c r="AD608" s="137"/>
      <c r="AE608" s="137"/>
    </row>
    <row r="609" spans="3:31" x14ac:dyDescent="0.25">
      <c r="C609" s="137"/>
      <c r="D609" s="137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  <c r="AA609" s="137"/>
      <c r="AB609" s="137"/>
      <c r="AC609" s="137"/>
      <c r="AD609" s="137"/>
      <c r="AE609" s="137"/>
    </row>
    <row r="610" spans="3:31" x14ac:dyDescent="0.25">
      <c r="C610" s="137"/>
      <c r="D610" s="137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  <c r="AA610" s="137"/>
      <c r="AB610" s="137"/>
      <c r="AC610" s="137"/>
      <c r="AD610" s="137"/>
      <c r="AE610" s="137"/>
    </row>
    <row r="611" spans="3:31" x14ac:dyDescent="0.25">
      <c r="C611" s="137"/>
      <c r="D611" s="137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  <c r="AA611" s="137"/>
      <c r="AB611" s="137"/>
      <c r="AC611" s="137"/>
      <c r="AD611" s="137"/>
      <c r="AE611" s="137"/>
    </row>
    <row r="612" spans="3:31" x14ac:dyDescent="0.25">
      <c r="C612" s="137"/>
      <c r="D612" s="137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  <c r="AA612" s="137"/>
      <c r="AB612" s="137"/>
      <c r="AC612" s="137"/>
      <c r="AD612" s="137"/>
      <c r="AE612" s="137"/>
    </row>
    <row r="613" spans="3:31" x14ac:dyDescent="0.25">
      <c r="C613" s="137"/>
      <c r="D613" s="137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  <c r="AA613" s="137"/>
      <c r="AB613" s="137"/>
      <c r="AC613" s="137"/>
      <c r="AD613" s="137"/>
      <c r="AE613" s="137"/>
    </row>
    <row r="614" spans="3:31" x14ac:dyDescent="0.25">
      <c r="C614" s="137"/>
      <c r="D614" s="137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  <c r="AA614" s="137"/>
      <c r="AB614" s="137"/>
      <c r="AC614" s="137"/>
      <c r="AD614" s="137"/>
      <c r="AE614" s="137"/>
    </row>
    <row r="615" spans="3:31" x14ac:dyDescent="0.25">
      <c r="C615" s="137"/>
      <c r="D615" s="137"/>
      <c r="E615" s="137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  <c r="AA615" s="137"/>
      <c r="AB615" s="137"/>
      <c r="AC615" s="137"/>
      <c r="AD615" s="137"/>
      <c r="AE615" s="137"/>
    </row>
    <row r="616" spans="3:31" x14ac:dyDescent="0.25">
      <c r="C616" s="137"/>
      <c r="D616" s="137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  <c r="AA616" s="137"/>
      <c r="AB616" s="137"/>
      <c r="AC616" s="137"/>
      <c r="AD616" s="137"/>
      <c r="AE616" s="137"/>
    </row>
    <row r="617" spans="3:31" x14ac:dyDescent="0.25">
      <c r="C617" s="137"/>
      <c r="D617" s="137"/>
      <c r="E617" s="137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  <c r="AA617" s="137"/>
      <c r="AB617" s="137"/>
      <c r="AC617" s="137"/>
      <c r="AD617" s="137"/>
      <c r="AE617" s="137"/>
    </row>
    <row r="618" spans="3:31" x14ac:dyDescent="0.25">
      <c r="C618" s="137"/>
      <c r="D618" s="137"/>
      <c r="E618" s="137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  <c r="AA618" s="137"/>
      <c r="AB618" s="137"/>
      <c r="AC618" s="137"/>
      <c r="AD618" s="137"/>
      <c r="AE618" s="137"/>
    </row>
    <row r="619" spans="3:31" x14ac:dyDescent="0.25">
      <c r="C619" s="137"/>
      <c r="D619" s="137"/>
      <c r="E619" s="137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  <c r="AA619" s="137"/>
      <c r="AB619" s="137"/>
      <c r="AC619" s="137"/>
      <c r="AD619" s="137"/>
      <c r="AE619" s="137"/>
    </row>
    <row r="620" spans="3:31" x14ac:dyDescent="0.25">
      <c r="C620" s="137"/>
      <c r="D620" s="137"/>
      <c r="E620" s="137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  <c r="AA620" s="137"/>
      <c r="AB620" s="137"/>
      <c r="AC620" s="137"/>
      <c r="AD620" s="137"/>
      <c r="AE620" s="137"/>
    </row>
    <row r="621" spans="3:31" x14ac:dyDescent="0.25">
      <c r="C621" s="137"/>
      <c r="D621" s="137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  <c r="AA621" s="137"/>
      <c r="AB621" s="137"/>
      <c r="AC621" s="137"/>
      <c r="AD621" s="137"/>
      <c r="AE621" s="137"/>
    </row>
    <row r="622" spans="3:31" x14ac:dyDescent="0.25">
      <c r="C622" s="137"/>
      <c r="D622" s="137"/>
      <c r="E622" s="137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  <c r="AA622" s="137"/>
      <c r="AB622" s="137"/>
      <c r="AC622" s="137"/>
      <c r="AD622" s="137"/>
      <c r="AE622" s="137"/>
    </row>
    <row r="623" spans="3:31" x14ac:dyDescent="0.25">
      <c r="C623" s="137"/>
      <c r="D623" s="137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  <c r="AA623" s="137"/>
      <c r="AB623" s="137"/>
      <c r="AC623" s="137"/>
      <c r="AD623" s="137"/>
      <c r="AE623" s="137"/>
    </row>
    <row r="624" spans="3:31" x14ac:dyDescent="0.25">
      <c r="C624" s="137"/>
      <c r="D624" s="137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  <c r="AA624" s="137"/>
      <c r="AB624" s="137"/>
      <c r="AC624" s="137"/>
      <c r="AD624" s="137"/>
      <c r="AE624" s="137"/>
    </row>
    <row r="625" spans="3:31" x14ac:dyDescent="0.25">
      <c r="C625" s="137"/>
      <c r="D625" s="137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  <c r="AA625" s="137"/>
      <c r="AB625" s="137"/>
      <c r="AC625" s="137"/>
      <c r="AD625" s="137"/>
      <c r="AE625" s="137"/>
    </row>
    <row r="626" spans="3:31" x14ac:dyDescent="0.25">
      <c r="C626" s="137"/>
      <c r="D626" s="137"/>
      <c r="E626" s="137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  <c r="AA626" s="137"/>
      <c r="AB626" s="137"/>
      <c r="AC626" s="137"/>
      <c r="AD626" s="137"/>
      <c r="AE626" s="137"/>
    </row>
    <row r="627" spans="3:31" x14ac:dyDescent="0.25">
      <c r="C627" s="137"/>
      <c r="D627" s="137"/>
      <c r="E627" s="137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  <c r="AA627" s="137"/>
      <c r="AB627" s="137"/>
      <c r="AC627" s="137"/>
      <c r="AD627" s="137"/>
      <c r="AE627" s="137"/>
    </row>
    <row r="628" spans="3:31" x14ac:dyDescent="0.25">
      <c r="C628" s="137"/>
      <c r="D628" s="137"/>
      <c r="E628" s="137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  <c r="AA628" s="137"/>
      <c r="AB628" s="137"/>
      <c r="AC628" s="137"/>
      <c r="AD628" s="137"/>
      <c r="AE628" s="137"/>
    </row>
    <row r="629" spans="3:31" x14ac:dyDescent="0.25">
      <c r="C629" s="137"/>
      <c r="D629" s="137"/>
      <c r="E629" s="137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  <c r="AA629" s="137"/>
      <c r="AB629" s="137"/>
      <c r="AC629" s="137"/>
      <c r="AD629" s="137"/>
      <c r="AE629" s="137"/>
    </row>
    <row r="630" spans="3:31" x14ac:dyDescent="0.25">
      <c r="C630" s="137"/>
      <c r="D630" s="137"/>
      <c r="E630" s="137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  <c r="AA630" s="137"/>
      <c r="AB630" s="137"/>
      <c r="AC630" s="137"/>
      <c r="AD630" s="137"/>
      <c r="AE630" s="137"/>
    </row>
    <row r="631" spans="3:31" x14ac:dyDescent="0.25">
      <c r="C631" s="137"/>
      <c r="D631" s="137"/>
      <c r="E631" s="137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  <c r="AA631" s="137"/>
      <c r="AB631" s="137"/>
      <c r="AC631" s="137"/>
      <c r="AD631" s="137"/>
      <c r="AE631" s="137"/>
    </row>
    <row r="632" spans="3:31" x14ac:dyDescent="0.25">
      <c r="C632" s="137"/>
      <c r="D632" s="137"/>
      <c r="E632" s="137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  <c r="AA632" s="137"/>
      <c r="AB632" s="137"/>
      <c r="AC632" s="137"/>
      <c r="AD632" s="137"/>
      <c r="AE632" s="137"/>
    </row>
    <row r="633" spans="3:31" x14ac:dyDescent="0.25">
      <c r="C633" s="137"/>
      <c r="D633" s="137"/>
      <c r="E633" s="137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  <c r="AA633" s="137"/>
      <c r="AB633" s="137"/>
      <c r="AC633" s="137"/>
      <c r="AD633" s="137"/>
      <c r="AE633" s="137"/>
    </row>
    <row r="634" spans="3:31" x14ac:dyDescent="0.25">
      <c r="C634" s="137"/>
      <c r="D634" s="137"/>
      <c r="E634" s="137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  <c r="AA634" s="137"/>
      <c r="AB634" s="137"/>
      <c r="AC634" s="137"/>
      <c r="AD634" s="137"/>
      <c r="AE634" s="137"/>
    </row>
    <row r="635" spans="3:31" x14ac:dyDescent="0.25">
      <c r="C635" s="137"/>
      <c r="D635" s="137"/>
      <c r="E635" s="137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  <c r="AA635" s="137"/>
      <c r="AB635" s="137"/>
      <c r="AC635" s="137"/>
      <c r="AD635" s="137"/>
      <c r="AE635" s="137"/>
    </row>
    <row r="636" spans="3:31" x14ac:dyDescent="0.25">
      <c r="C636" s="137"/>
      <c r="D636" s="137"/>
      <c r="E636" s="137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  <c r="AA636" s="137"/>
      <c r="AB636" s="137"/>
      <c r="AC636" s="137"/>
      <c r="AD636" s="137"/>
      <c r="AE636" s="137"/>
    </row>
    <row r="637" spans="3:31" x14ac:dyDescent="0.25">
      <c r="C637" s="137"/>
      <c r="D637" s="137"/>
      <c r="E637" s="137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  <c r="AA637" s="137"/>
      <c r="AB637" s="137"/>
      <c r="AC637" s="137"/>
      <c r="AD637" s="137"/>
      <c r="AE637" s="137"/>
    </row>
    <row r="638" spans="3:31" x14ac:dyDescent="0.25">
      <c r="C638" s="137"/>
      <c r="D638" s="137"/>
      <c r="E638" s="137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  <c r="AA638" s="137"/>
      <c r="AB638" s="137"/>
      <c r="AC638" s="137"/>
      <c r="AD638" s="137"/>
      <c r="AE638" s="137"/>
    </row>
    <row r="639" spans="3:31" x14ac:dyDescent="0.25">
      <c r="C639" s="137"/>
      <c r="D639" s="137"/>
      <c r="E639" s="137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  <c r="AA639" s="137"/>
      <c r="AB639" s="137"/>
      <c r="AC639" s="137"/>
      <c r="AD639" s="137"/>
      <c r="AE639" s="137"/>
    </row>
    <row r="640" spans="3:31" x14ac:dyDescent="0.25">
      <c r="C640" s="137"/>
      <c r="D640" s="137"/>
      <c r="E640" s="137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  <c r="AA640" s="137"/>
      <c r="AB640" s="137"/>
      <c r="AC640" s="137"/>
      <c r="AD640" s="137"/>
      <c r="AE640" s="137"/>
    </row>
    <row r="641" spans="3:31" x14ac:dyDescent="0.25">
      <c r="C641" s="137"/>
      <c r="D641" s="137"/>
      <c r="E641" s="137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  <c r="AA641" s="137"/>
      <c r="AB641" s="137"/>
      <c r="AC641" s="137"/>
      <c r="AD641" s="137"/>
      <c r="AE641" s="137"/>
    </row>
    <row r="642" spans="3:31" x14ac:dyDescent="0.25">
      <c r="C642" s="137"/>
      <c r="D642" s="137"/>
      <c r="E642" s="137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  <c r="AA642" s="137"/>
      <c r="AB642" s="137"/>
      <c r="AC642" s="137"/>
      <c r="AD642" s="137"/>
      <c r="AE642" s="137"/>
    </row>
    <row r="643" spans="3:31" x14ac:dyDescent="0.25">
      <c r="C643" s="137"/>
      <c r="D643" s="137"/>
      <c r="E643" s="137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37"/>
      <c r="AA643" s="137"/>
      <c r="AB643" s="137"/>
      <c r="AC643" s="137"/>
      <c r="AD643" s="137"/>
      <c r="AE643" s="137"/>
    </row>
    <row r="644" spans="3:31" x14ac:dyDescent="0.25">
      <c r="C644" s="137"/>
      <c r="D644" s="137"/>
      <c r="E644" s="137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  <c r="AA644" s="137"/>
      <c r="AB644" s="137"/>
      <c r="AC644" s="137"/>
      <c r="AD644" s="137"/>
      <c r="AE644" s="137"/>
    </row>
    <row r="645" spans="3:31" x14ac:dyDescent="0.25">
      <c r="C645" s="137"/>
      <c r="D645" s="137"/>
      <c r="E645" s="137"/>
      <c r="F645" s="137"/>
      <c r="G645" s="137"/>
      <c r="H645" s="137"/>
      <c r="I645" s="137"/>
      <c r="J645" s="137"/>
      <c r="K645" s="137"/>
      <c r="L645" s="137"/>
      <c r="M645" s="137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  <c r="Z645" s="137"/>
      <c r="AA645" s="137"/>
      <c r="AB645" s="137"/>
      <c r="AC645" s="137"/>
      <c r="AD645" s="137"/>
      <c r="AE645" s="137"/>
    </row>
    <row r="646" spans="3:31" x14ac:dyDescent="0.25">
      <c r="C646" s="137"/>
      <c r="D646" s="137"/>
      <c r="E646" s="137"/>
      <c r="F646" s="137"/>
      <c r="G646" s="137"/>
      <c r="H646" s="137"/>
      <c r="I646" s="137"/>
      <c r="J646" s="137"/>
      <c r="K646" s="137"/>
      <c r="L646" s="137"/>
      <c r="M646" s="137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  <c r="Z646" s="137"/>
      <c r="AA646" s="137"/>
      <c r="AB646" s="137"/>
      <c r="AC646" s="137"/>
      <c r="AD646" s="137"/>
      <c r="AE646" s="137"/>
    </row>
    <row r="647" spans="3:31" x14ac:dyDescent="0.25">
      <c r="C647" s="137"/>
      <c r="D647" s="137"/>
      <c r="E647" s="137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  <c r="AA647" s="137"/>
      <c r="AB647" s="137"/>
      <c r="AC647" s="137"/>
      <c r="AD647" s="137"/>
      <c r="AE647" s="137"/>
    </row>
    <row r="648" spans="3:31" x14ac:dyDescent="0.25">
      <c r="C648" s="137"/>
      <c r="D648" s="137"/>
      <c r="E648" s="137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  <c r="AA648" s="137"/>
      <c r="AB648" s="137"/>
      <c r="AC648" s="137"/>
      <c r="AD648" s="137"/>
      <c r="AE648" s="137"/>
    </row>
    <row r="649" spans="3:31" x14ac:dyDescent="0.25">
      <c r="C649" s="137"/>
      <c r="D649" s="137"/>
      <c r="E649" s="137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  <c r="AA649" s="137"/>
      <c r="AB649" s="137"/>
      <c r="AC649" s="137"/>
      <c r="AD649" s="137"/>
      <c r="AE649" s="137"/>
    </row>
    <row r="650" spans="3:31" x14ac:dyDescent="0.25">
      <c r="C650" s="137"/>
      <c r="D650" s="137"/>
      <c r="E650" s="137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  <c r="AA650" s="137"/>
      <c r="AB650" s="137"/>
      <c r="AC650" s="137"/>
      <c r="AD650" s="137"/>
      <c r="AE650" s="137"/>
    </row>
    <row r="651" spans="3:31" x14ac:dyDescent="0.25">
      <c r="C651" s="137"/>
      <c r="D651" s="137"/>
      <c r="E651" s="137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  <c r="AA651" s="137"/>
      <c r="AB651" s="137"/>
      <c r="AC651" s="137"/>
      <c r="AD651" s="137"/>
      <c r="AE651" s="137"/>
    </row>
    <row r="652" spans="3:31" x14ac:dyDescent="0.25">
      <c r="C652" s="137"/>
      <c r="D652" s="137"/>
      <c r="E652" s="137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  <c r="AA652" s="137"/>
      <c r="AB652" s="137"/>
      <c r="AC652" s="137"/>
      <c r="AD652" s="137"/>
      <c r="AE652" s="137"/>
    </row>
    <row r="653" spans="3:31" x14ac:dyDescent="0.25">
      <c r="C653" s="137"/>
      <c r="D653" s="137"/>
      <c r="E653" s="137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  <c r="AA653" s="137"/>
      <c r="AB653" s="137"/>
      <c r="AC653" s="137"/>
      <c r="AD653" s="137"/>
      <c r="AE653" s="137"/>
    </row>
    <row r="654" spans="3:31" x14ac:dyDescent="0.25">
      <c r="C654" s="137"/>
      <c r="D654" s="137"/>
      <c r="E654" s="137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  <c r="AA654" s="137"/>
      <c r="AB654" s="137"/>
      <c r="AC654" s="137"/>
      <c r="AD654" s="137"/>
      <c r="AE654" s="137"/>
    </row>
    <row r="655" spans="3:31" x14ac:dyDescent="0.25">
      <c r="C655" s="137"/>
      <c r="D655" s="137"/>
      <c r="E655" s="137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  <c r="AA655" s="137"/>
      <c r="AB655" s="137"/>
      <c r="AC655" s="137"/>
      <c r="AD655" s="137"/>
      <c r="AE655" s="137"/>
    </row>
    <row r="656" spans="3:31" x14ac:dyDescent="0.25">
      <c r="C656" s="137"/>
      <c r="D656" s="137"/>
      <c r="E656" s="137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  <c r="AA656" s="137"/>
      <c r="AB656" s="137"/>
      <c r="AC656" s="137"/>
      <c r="AD656" s="137"/>
      <c r="AE656" s="137"/>
    </row>
    <row r="657" spans="3:31" x14ac:dyDescent="0.25">
      <c r="C657" s="137"/>
      <c r="D657" s="137"/>
      <c r="E657" s="137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  <c r="AA657" s="137"/>
      <c r="AB657" s="137"/>
      <c r="AC657" s="137"/>
      <c r="AD657" s="137"/>
      <c r="AE657" s="137"/>
    </row>
    <row r="658" spans="3:31" x14ac:dyDescent="0.25">
      <c r="C658" s="137"/>
      <c r="D658" s="137"/>
      <c r="E658" s="137"/>
      <c r="F658" s="137"/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  <c r="Z658" s="137"/>
      <c r="AA658" s="137"/>
      <c r="AB658" s="137"/>
      <c r="AC658" s="137"/>
      <c r="AD658" s="137"/>
      <c r="AE658" s="137"/>
    </row>
    <row r="659" spans="3:31" x14ac:dyDescent="0.25">
      <c r="C659" s="137"/>
      <c r="D659" s="137"/>
      <c r="E659" s="137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  <c r="Z659" s="137"/>
      <c r="AA659" s="137"/>
      <c r="AB659" s="137"/>
      <c r="AC659" s="137"/>
      <c r="AD659" s="137"/>
      <c r="AE659" s="137"/>
    </row>
    <row r="660" spans="3:31" x14ac:dyDescent="0.25">
      <c r="C660" s="137"/>
      <c r="D660" s="137"/>
      <c r="E660" s="137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  <c r="AA660" s="137"/>
      <c r="AB660" s="137"/>
      <c r="AC660" s="137"/>
      <c r="AD660" s="137"/>
      <c r="AE660" s="137"/>
    </row>
    <row r="661" spans="3:31" x14ac:dyDescent="0.25">
      <c r="C661" s="137"/>
      <c r="D661" s="137"/>
      <c r="E661" s="137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  <c r="AA661" s="137"/>
      <c r="AB661" s="137"/>
      <c r="AC661" s="137"/>
      <c r="AD661" s="137"/>
      <c r="AE661" s="137"/>
    </row>
    <row r="662" spans="3:31" x14ac:dyDescent="0.25">
      <c r="C662" s="137"/>
      <c r="D662" s="137"/>
      <c r="E662" s="137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  <c r="AA662" s="137"/>
      <c r="AB662" s="137"/>
      <c r="AC662" s="137"/>
      <c r="AD662" s="137"/>
      <c r="AE662" s="137"/>
    </row>
    <row r="663" spans="3:31" x14ac:dyDescent="0.25">
      <c r="C663" s="137"/>
      <c r="D663" s="137"/>
      <c r="E663" s="137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  <c r="AA663" s="137"/>
      <c r="AB663" s="137"/>
      <c r="AC663" s="137"/>
      <c r="AD663" s="137"/>
      <c r="AE663" s="137"/>
    </row>
    <row r="664" spans="3:31" x14ac:dyDescent="0.25">
      <c r="C664" s="137"/>
      <c r="D664" s="137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  <c r="AA664" s="137"/>
      <c r="AB664" s="137"/>
      <c r="AC664" s="137"/>
      <c r="AD664" s="137"/>
      <c r="AE664" s="137"/>
    </row>
    <row r="665" spans="3:31" x14ac:dyDescent="0.25">
      <c r="C665" s="137"/>
      <c r="D665" s="137"/>
      <c r="E665" s="137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  <c r="AA665" s="137"/>
      <c r="AB665" s="137"/>
      <c r="AC665" s="137"/>
      <c r="AD665" s="137"/>
      <c r="AE665" s="137"/>
    </row>
    <row r="666" spans="3:31" x14ac:dyDescent="0.25">
      <c r="C666" s="137"/>
      <c r="D666" s="137"/>
      <c r="E666" s="137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  <c r="AA666" s="137"/>
      <c r="AB666" s="137"/>
      <c r="AC666" s="137"/>
      <c r="AD666" s="137"/>
      <c r="AE666" s="137"/>
    </row>
    <row r="667" spans="3:31" x14ac:dyDescent="0.25">
      <c r="C667" s="137"/>
      <c r="D667" s="137"/>
      <c r="E667" s="137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  <c r="AA667" s="137"/>
      <c r="AB667" s="137"/>
      <c r="AC667" s="137"/>
      <c r="AD667" s="137"/>
      <c r="AE667" s="137"/>
    </row>
    <row r="668" spans="3:31" x14ac:dyDescent="0.25">
      <c r="C668" s="137"/>
      <c r="D668" s="137"/>
      <c r="E668" s="137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  <c r="AA668" s="137"/>
      <c r="AB668" s="137"/>
      <c r="AC668" s="137"/>
      <c r="AD668" s="137"/>
      <c r="AE668" s="137"/>
    </row>
    <row r="669" spans="3:31" x14ac:dyDescent="0.25">
      <c r="C669" s="137"/>
      <c r="D669" s="137"/>
      <c r="E669" s="137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  <c r="AA669" s="137"/>
      <c r="AB669" s="137"/>
      <c r="AC669" s="137"/>
      <c r="AD669" s="137"/>
      <c r="AE669" s="137"/>
    </row>
    <row r="670" spans="3:31" x14ac:dyDescent="0.25">
      <c r="C670" s="137"/>
      <c r="D670" s="137"/>
      <c r="E670" s="137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  <c r="AA670" s="137"/>
      <c r="AB670" s="137"/>
      <c r="AC670" s="137"/>
      <c r="AD670" s="137"/>
      <c r="AE670" s="137"/>
    </row>
    <row r="671" spans="3:31" x14ac:dyDescent="0.25">
      <c r="C671" s="137"/>
      <c r="D671" s="137"/>
      <c r="E671" s="137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  <c r="AA671" s="137"/>
      <c r="AB671" s="137"/>
      <c r="AC671" s="137"/>
      <c r="AD671" s="137"/>
      <c r="AE671" s="137"/>
    </row>
    <row r="672" spans="3:31" x14ac:dyDescent="0.25">
      <c r="C672" s="137"/>
      <c r="D672" s="137"/>
      <c r="E672" s="137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  <c r="AA672" s="137"/>
      <c r="AB672" s="137"/>
      <c r="AC672" s="137"/>
      <c r="AD672" s="137"/>
      <c r="AE672" s="137"/>
    </row>
    <row r="673" spans="3:31" x14ac:dyDescent="0.25">
      <c r="C673" s="137"/>
      <c r="D673" s="137"/>
      <c r="E673" s="137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  <c r="Z673" s="137"/>
      <c r="AA673" s="137"/>
      <c r="AB673" s="137"/>
      <c r="AC673" s="137"/>
      <c r="AD673" s="137"/>
      <c r="AE673" s="137"/>
    </row>
    <row r="674" spans="3:31" x14ac:dyDescent="0.25">
      <c r="C674" s="137"/>
      <c r="D674" s="137"/>
      <c r="E674" s="137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  <c r="Z674" s="137"/>
      <c r="AA674" s="137"/>
      <c r="AB674" s="137"/>
      <c r="AC674" s="137"/>
      <c r="AD674" s="137"/>
      <c r="AE674" s="137"/>
    </row>
    <row r="675" spans="3:31" x14ac:dyDescent="0.25">
      <c r="C675" s="137"/>
      <c r="D675" s="137"/>
      <c r="E675" s="137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  <c r="Z675" s="137"/>
      <c r="AA675" s="137"/>
      <c r="AB675" s="137"/>
      <c r="AC675" s="137"/>
      <c r="AD675" s="137"/>
      <c r="AE675" s="137"/>
    </row>
    <row r="676" spans="3:31" x14ac:dyDescent="0.25">
      <c r="C676" s="137"/>
      <c r="D676" s="137"/>
      <c r="E676" s="137"/>
      <c r="F676" s="137"/>
      <c r="G676" s="137"/>
      <c r="H676" s="137"/>
      <c r="I676" s="137"/>
      <c r="J676" s="137"/>
      <c r="K676" s="137"/>
      <c r="L676" s="137"/>
      <c r="M676" s="137"/>
      <c r="N676" s="137"/>
      <c r="O676" s="137"/>
      <c r="P676" s="137"/>
      <c r="Q676" s="137"/>
      <c r="R676" s="137"/>
      <c r="S676" s="137"/>
      <c r="T676" s="137"/>
      <c r="U676" s="137"/>
      <c r="V676" s="137"/>
      <c r="W676" s="137"/>
      <c r="X676" s="137"/>
      <c r="Y676" s="137"/>
      <c r="Z676" s="137"/>
      <c r="AA676" s="137"/>
      <c r="AB676" s="137"/>
      <c r="AC676" s="137"/>
      <c r="AD676" s="137"/>
      <c r="AE676" s="137"/>
    </row>
    <row r="677" spans="3:31" x14ac:dyDescent="0.25">
      <c r="C677" s="137"/>
      <c r="D677" s="137"/>
      <c r="E677" s="137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7"/>
      <c r="Y677" s="137"/>
      <c r="Z677" s="137"/>
      <c r="AA677" s="137"/>
      <c r="AB677" s="137"/>
      <c r="AC677" s="137"/>
      <c r="AD677" s="137"/>
      <c r="AE677" s="137"/>
    </row>
    <row r="678" spans="3:31" x14ac:dyDescent="0.25">
      <c r="C678" s="137"/>
      <c r="D678" s="137"/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7"/>
      <c r="Y678" s="137"/>
      <c r="Z678" s="137"/>
      <c r="AA678" s="137"/>
      <c r="AB678" s="137"/>
      <c r="AC678" s="137"/>
      <c r="AD678" s="137"/>
      <c r="AE678" s="137"/>
    </row>
    <row r="679" spans="3:31" x14ac:dyDescent="0.25">
      <c r="C679" s="137"/>
      <c r="D679" s="137"/>
      <c r="E679" s="137"/>
      <c r="F679" s="137"/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7"/>
      <c r="Y679" s="137"/>
      <c r="Z679" s="137"/>
      <c r="AA679" s="137"/>
      <c r="AB679" s="137"/>
      <c r="AC679" s="137"/>
      <c r="AD679" s="137"/>
      <c r="AE679" s="137"/>
    </row>
    <row r="680" spans="3:31" x14ac:dyDescent="0.25">
      <c r="C680" s="137"/>
      <c r="D680" s="137"/>
      <c r="E680" s="137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  <c r="Z680" s="137"/>
      <c r="AA680" s="137"/>
      <c r="AB680" s="137"/>
      <c r="AC680" s="137"/>
      <c r="AD680" s="137"/>
      <c r="AE680" s="137"/>
    </row>
    <row r="681" spans="3:31" x14ac:dyDescent="0.25"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  <c r="Z681" s="137"/>
      <c r="AA681" s="137"/>
      <c r="AB681" s="137"/>
      <c r="AC681" s="137"/>
      <c r="AD681" s="137"/>
      <c r="AE681" s="137"/>
    </row>
    <row r="682" spans="3:31" x14ac:dyDescent="0.25">
      <c r="C682" s="137"/>
      <c r="D682" s="137"/>
      <c r="E682" s="137"/>
      <c r="F682" s="137"/>
      <c r="G682" s="137"/>
      <c r="H682" s="137"/>
      <c r="I682" s="137"/>
      <c r="J682" s="137"/>
      <c r="K682" s="137"/>
      <c r="L682" s="137"/>
      <c r="M682" s="137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7"/>
      <c r="Y682" s="137"/>
      <c r="Z682" s="137"/>
      <c r="AA682" s="137"/>
      <c r="AB682" s="137"/>
      <c r="AC682" s="137"/>
      <c r="AD682" s="137"/>
      <c r="AE682" s="137"/>
    </row>
    <row r="683" spans="3:31" x14ac:dyDescent="0.25">
      <c r="C683" s="137"/>
      <c r="D683" s="137"/>
      <c r="E683" s="137"/>
      <c r="F683" s="137"/>
      <c r="G683" s="137"/>
      <c r="H683" s="137"/>
      <c r="I683" s="137"/>
      <c r="J683" s="137"/>
      <c r="K683" s="137"/>
      <c r="L683" s="137"/>
      <c r="M683" s="137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7"/>
      <c r="Y683" s="137"/>
      <c r="Z683" s="137"/>
      <c r="AA683" s="137"/>
      <c r="AB683" s="137"/>
      <c r="AC683" s="137"/>
      <c r="AD683" s="137"/>
      <c r="AE683" s="137"/>
    </row>
    <row r="684" spans="3:31" x14ac:dyDescent="0.25">
      <c r="C684" s="137"/>
      <c r="D684" s="137"/>
      <c r="E684" s="137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7"/>
      <c r="Y684" s="137"/>
      <c r="Z684" s="137"/>
      <c r="AA684" s="137"/>
      <c r="AB684" s="137"/>
      <c r="AC684" s="137"/>
      <c r="AD684" s="137"/>
      <c r="AE684" s="137"/>
    </row>
    <row r="685" spans="3:31" x14ac:dyDescent="0.25">
      <c r="C685" s="137"/>
      <c r="D685" s="137"/>
      <c r="E685" s="137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7"/>
      <c r="Y685" s="137"/>
      <c r="Z685" s="137"/>
      <c r="AA685" s="137"/>
      <c r="AB685" s="137"/>
      <c r="AC685" s="137"/>
      <c r="AD685" s="137"/>
      <c r="AE685" s="137"/>
    </row>
    <row r="686" spans="3:31" x14ac:dyDescent="0.25">
      <c r="C686" s="137"/>
      <c r="D686" s="137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7"/>
      <c r="Y686" s="137"/>
      <c r="Z686" s="137"/>
      <c r="AA686" s="137"/>
      <c r="AB686" s="137"/>
      <c r="AC686" s="137"/>
      <c r="AD686" s="137"/>
      <c r="AE686" s="137"/>
    </row>
    <row r="687" spans="3:31" x14ac:dyDescent="0.25">
      <c r="C687" s="137"/>
      <c r="D687" s="137"/>
      <c r="E687" s="137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7"/>
      <c r="Y687" s="137"/>
      <c r="Z687" s="137"/>
      <c r="AA687" s="137"/>
      <c r="AB687" s="137"/>
      <c r="AC687" s="137"/>
      <c r="AD687" s="137"/>
      <c r="AE687" s="137"/>
    </row>
    <row r="688" spans="3:31" x14ac:dyDescent="0.25">
      <c r="C688" s="137"/>
      <c r="D688" s="137"/>
      <c r="E688" s="137"/>
      <c r="F688" s="137"/>
      <c r="G688" s="137"/>
      <c r="H688" s="137"/>
      <c r="I688" s="137"/>
      <c r="J688" s="137"/>
      <c r="K688" s="137"/>
      <c r="L688" s="137"/>
      <c r="M688" s="137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7"/>
      <c r="Y688" s="137"/>
      <c r="Z688" s="137"/>
      <c r="AA688" s="137"/>
      <c r="AB688" s="137"/>
      <c r="AC688" s="137"/>
      <c r="AD688" s="137"/>
      <c r="AE688" s="137"/>
    </row>
    <row r="689" spans="3:31" x14ac:dyDescent="0.25">
      <c r="C689" s="137"/>
      <c r="D689" s="137"/>
      <c r="E689" s="137"/>
      <c r="F689" s="137"/>
      <c r="G689" s="137"/>
      <c r="H689" s="137"/>
      <c r="I689" s="137"/>
      <c r="J689" s="137"/>
      <c r="K689" s="137"/>
      <c r="L689" s="137"/>
      <c r="M689" s="137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7"/>
      <c r="Y689" s="137"/>
      <c r="Z689" s="137"/>
      <c r="AA689" s="137"/>
      <c r="AB689" s="137"/>
      <c r="AC689" s="137"/>
      <c r="AD689" s="137"/>
      <c r="AE689" s="137"/>
    </row>
    <row r="690" spans="3:31" x14ac:dyDescent="0.25">
      <c r="C690" s="137"/>
      <c r="D690" s="137"/>
      <c r="E690" s="137"/>
      <c r="F690" s="137"/>
      <c r="G690" s="137"/>
      <c r="H690" s="137"/>
      <c r="I690" s="137"/>
      <c r="J690" s="137"/>
      <c r="K690" s="137"/>
      <c r="L690" s="137"/>
      <c r="M690" s="137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7"/>
      <c r="Y690" s="137"/>
      <c r="Z690" s="137"/>
      <c r="AA690" s="137"/>
      <c r="AB690" s="137"/>
      <c r="AC690" s="137"/>
      <c r="AD690" s="137"/>
      <c r="AE690" s="137"/>
    </row>
    <row r="691" spans="3:31" x14ac:dyDescent="0.25">
      <c r="C691" s="137"/>
      <c r="D691" s="137"/>
      <c r="E691" s="137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  <c r="Z691" s="137"/>
      <c r="AA691" s="137"/>
      <c r="AB691" s="137"/>
      <c r="AC691" s="137"/>
      <c r="AD691" s="137"/>
      <c r="AE691" s="137"/>
    </row>
    <row r="692" spans="3:31" x14ac:dyDescent="0.25">
      <c r="C692" s="137"/>
      <c r="D692" s="137"/>
      <c r="E692" s="137"/>
      <c r="F692" s="137"/>
      <c r="G692" s="137"/>
      <c r="H692" s="137"/>
      <c r="I692" s="137"/>
      <c r="J692" s="137"/>
      <c r="K692" s="137"/>
      <c r="L692" s="137"/>
      <c r="M692" s="137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7"/>
      <c r="Y692" s="137"/>
      <c r="Z692" s="137"/>
      <c r="AA692" s="137"/>
      <c r="AB692" s="137"/>
      <c r="AC692" s="137"/>
      <c r="AD692" s="137"/>
      <c r="AE692" s="137"/>
    </row>
    <row r="693" spans="3:31" x14ac:dyDescent="0.25">
      <c r="C693" s="137"/>
      <c r="D693" s="137"/>
      <c r="E693" s="137"/>
      <c r="F693" s="137"/>
      <c r="G693" s="137"/>
      <c r="H693" s="137"/>
      <c r="I693" s="137"/>
      <c r="J693" s="137"/>
      <c r="K693" s="137"/>
      <c r="L693" s="137"/>
      <c r="M693" s="137"/>
      <c r="N693" s="137"/>
      <c r="O693" s="137"/>
      <c r="P693" s="137"/>
      <c r="Q693" s="137"/>
      <c r="R693" s="137"/>
      <c r="S693" s="137"/>
      <c r="T693" s="137"/>
      <c r="U693" s="137"/>
      <c r="V693" s="137"/>
      <c r="W693" s="137"/>
      <c r="X693" s="137"/>
      <c r="Y693" s="137"/>
      <c r="Z693" s="137"/>
      <c r="AA693" s="137"/>
      <c r="AB693" s="137"/>
      <c r="AC693" s="137"/>
      <c r="AD693" s="137"/>
      <c r="AE693" s="137"/>
    </row>
    <row r="694" spans="3:31" x14ac:dyDescent="0.25">
      <c r="C694" s="137"/>
      <c r="D694" s="137"/>
      <c r="E694" s="137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7"/>
      <c r="Y694" s="137"/>
      <c r="Z694" s="137"/>
      <c r="AA694" s="137"/>
      <c r="AB694" s="137"/>
      <c r="AC694" s="137"/>
      <c r="AD694" s="137"/>
      <c r="AE694" s="137"/>
    </row>
    <row r="695" spans="3:31" x14ac:dyDescent="0.25">
      <c r="C695" s="137"/>
      <c r="D695" s="137"/>
      <c r="E695" s="137"/>
      <c r="F695" s="137"/>
      <c r="G695" s="137"/>
      <c r="H695" s="137"/>
      <c r="I695" s="137"/>
      <c r="J695" s="137"/>
      <c r="K695" s="137"/>
      <c r="L695" s="137"/>
      <c r="M695" s="137"/>
      <c r="N695" s="137"/>
      <c r="O695" s="137"/>
      <c r="P695" s="137"/>
      <c r="Q695" s="137"/>
      <c r="R695" s="137"/>
      <c r="S695" s="137"/>
      <c r="T695" s="137"/>
      <c r="U695" s="137"/>
      <c r="V695" s="137"/>
      <c r="W695" s="137"/>
      <c r="X695" s="137"/>
      <c r="Y695" s="137"/>
      <c r="Z695" s="137"/>
      <c r="AA695" s="137"/>
      <c r="AB695" s="137"/>
      <c r="AC695" s="137"/>
      <c r="AD695" s="137"/>
      <c r="AE695" s="137"/>
    </row>
    <row r="696" spans="3:31" x14ac:dyDescent="0.25">
      <c r="C696" s="137"/>
      <c r="D696" s="137"/>
      <c r="E696" s="137"/>
      <c r="F696" s="137"/>
      <c r="G696" s="137"/>
      <c r="H696" s="137"/>
      <c r="I696" s="137"/>
      <c r="J696" s="137"/>
      <c r="K696" s="137"/>
      <c r="L696" s="137"/>
      <c r="M696" s="137"/>
      <c r="N696" s="137"/>
      <c r="O696" s="137"/>
      <c r="P696" s="137"/>
      <c r="Q696" s="137"/>
      <c r="R696" s="137"/>
      <c r="S696" s="137"/>
      <c r="T696" s="137"/>
      <c r="U696" s="137"/>
      <c r="V696" s="137"/>
      <c r="W696" s="137"/>
      <c r="X696" s="137"/>
      <c r="Y696" s="137"/>
      <c r="Z696" s="137"/>
      <c r="AA696" s="137"/>
      <c r="AB696" s="137"/>
      <c r="AC696" s="137"/>
      <c r="AD696" s="137"/>
      <c r="AE696" s="137"/>
    </row>
    <row r="697" spans="3:31" x14ac:dyDescent="0.25">
      <c r="C697" s="137"/>
      <c r="D697" s="137"/>
      <c r="E697" s="137"/>
      <c r="F697" s="137"/>
      <c r="G697" s="137"/>
      <c r="H697" s="137"/>
      <c r="I697" s="137"/>
      <c r="J697" s="137"/>
      <c r="K697" s="137"/>
      <c r="L697" s="137"/>
      <c r="M697" s="137"/>
      <c r="N697" s="137"/>
      <c r="O697" s="137"/>
      <c r="P697" s="137"/>
      <c r="Q697" s="137"/>
      <c r="R697" s="137"/>
      <c r="S697" s="137"/>
      <c r="T697" s="137"/>
      <c r="U697" s="137"/>
      <c r="V697" s="137"/>
      <c r="W697" s="137"/>
      <c r="X697" s="137"/>
      <c r="Y697" s="137"/>
      <c r="Z697" s="137"/>
      <c r="AA697" s="137"/>
      <c r="AB697" s="137"/>
      <c r="AC697" s="137"/>
      <c r="AD697" s="137"/>
      <c r="AE697" s="137"/>
    </row>
    <row r="698" spans="3:31" x14ac:dyDescent="0.25">
      <c r="C698" s="137"/>
      <c r="D698" s="137"/>
      <c r="E698" s="137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  <c r="Z698" s="137"/>
      <c r="AA698" s="137"/>
      <c r="AB698" s="137"/>
      <c r="AC698" s="137"/>
      <c r="AD698" s="137"/>
      <c r="AE698" s="137"/>
    </row>
    <row r="699" spans="3:31" x14ac:dyDescent="0.25">
      <c r="C699" s="137"/>
      <c r="D699" s="137"/>
      <c r="E699" s="137"/>
      <c r="F699" s="137"/>
      <c r="G699" s="137"/>
      <c r="H699" s="137"/>
      <c r="I699" s="137"/>
      <c r="J699" s="137"/>
      <c r="K699" s="137"/>
      <c r="L699" s="137"/>
      <c r="M699" s="137"/>
      <c r="N699" s="137"/>
      <c r="O699" s="137"/>
      <c r="P699" s="137"/>
      <c r="Q699" s="137"/>
      <c r="R699" s="137"/>
      <c r="S699" s="137"/>
      <c r="T699" s="137"/>
      <c r="U699" s="137"/>
      <c r="V699" s="137"/>
      <c r="W699" s="137"/>
      <c r="X699" s="137"/>
      <c r="Y699" s="137"/>
      <c r="Z699" s="137"/>
      <c r="AA699" s="137"/>
      <c r="AB699" s="137"/>
      <c r="AC699" s="137"/>
      <c r="AD699" s="137"/>
      <c r="AE699" s="137"/>
    </row>
    <row r="700" spans="3:31" x14ac:dyDescent="0.25">
      <c r="C700" s="137"/>
      <c r="D700" s="137"/>
      <c r="E700" s="137"/>
      <c r="F700" s="137"/>
      <c r="G700" s="137"/>
      <c r="H700" s="137"/>
      <c r="I700" s="137"/>
      <c r="J700" s="137"/>
      <c r="K700" s="137"/>
      <c r="L700" s="137"/>
      <c r="M700" s="137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7"/>
      <c r="Y700" s="137"/>
      <c r="Z700" s="137"/>
      <c r="AA700" s="137"/>
      <c r="AB700" s="137"/>
      <c r="AC700" s="137"/>
      <c r="AD700" s="137"/>
      <c r="AE700" s="137"/>
    </row>
    <row r="701" spans="3:31" x14ac:dyDescent="0.25">
      <c r="C701" s="137"/>
      <c r="D701" s="137"/>
      <c r="E701" s="137"/>
      <c r="F701" s="137"/>
      <c r="G701" s="137"/>
      <c r="H701" s="137"/>
      <c r="I701" s="137"/>
      <c r="J701" s="137"/>
      <c r="K701" s="137"/>
      <c r="L701" s="137"/>
      <c r="M701" s="137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7"/>
      <c r="Y701" s="137"/>
      <c r="Z701" s="137"/>
      <c r="AA701" s="137"/>
      <c r="AB701" s="137"/>
      <c r="AC701" s="137"/>
      <c r="AD701" s="137"/>
      <c r="AE701" s="137"/>
    </row>
    <row r="702" spans="3:31" x14ac:dyDescent="0.25">
      <c r="C702" s="137"/>
      <c r="D702" s="137"/>
      <c r="E702" s="137"/>
      <c r="F702" s="137"/>
      <c r="G702" s="137"/>
      <c r="H702" s="137"/>
      <c r="I702" s="137"/>
      <c r="J702" s="137"/>
      <c r="K702" s="137"/>
      <c r="L702" s="137"/>
      <c r="M702" s="137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7"/>
      <c r="Y702" s="137"/>
      <c r="Z702" s="137"/>
      <c r="AA702" s="137"/>
      <c r="AB702" s="137"/>
      <c r="AC702" s="137"/>
      <c r="AD702" s="137"/>
      <c r="AE702" s="137"/>
    </row>
    <row r="703" spans="3:31" x14ac:dyDescent="0.25">
      <c r="C703" s="137"/>
      <c r="D703" s="137"/>
      <c r="E703" s="137"/>
      <c r="F703" s="137"/>
      <c r="G703" s="137"/>
      <c r="H703" s="137"/>
      <c r="I703" s="137"/>
      <c r="J703" s="137"/>
      <c r="K703" s="137"/>
      <c r="L703" s="137"/>
      <c r="M703" s="137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7"/>
      <c r="Y703" s="137"/>
      <c r="Z703" s="137"/>
      <c r="AA703" s="137"/>
      <c r="AB703" s="137"/>
      <c r="AC703" s="137"/>
      <c r="AD703" s="137"/>
      <c r="AE703" s="137"/>
    </row>
    <row r="704" spans="3:31" x14ac:dyDescent="0.25">
      <c r="C704" s="137"/>
      <c r="D704" s="137"/>
      <c r="E704" s="137"/>
      <c r="F704" s="137"/>
      <c r="G704" s="137"/>
      <c r="H704" s="137"/>
      <c r="I704" s="137"/>
      <c r="J704" s="137"/>
      <c r="K704" s="137"/>
      <c r="L704" s="137"/>
      <c r="M704" s="137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7"/>
      <c r="Y704" s="137"/>
      <c r="Z704" s="137"/>
      <c r="AA704" s="137"/>
      <c r="AB704" s="137"/>
      <c r="AC704" s="137"/>
      <c r="AD704" s="137"/>
      <c r="AE704" s="137"/>
    </row>
    <row r="705" spans="3:31" x14ac:dyDescent="0.25">
      <c r="C705" s="137"/>
      <c r="D705" s="137"/>
      <c r="E705" s="137"/>
      <c r="F705" s="137"/>
      <c r="G705" s="137"/>
      <c r="H705" s="137"/>
      <c r="I705" s="137"/>
      <c r="J705" s="137"/>
      <c r="K705" s="137"/>
      <c r="L705" s="137"/>
      <c r="M705" s="137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7"/>
      <c r="Y705" s="137"/>
      <c r="Z705" s="137"/>
      <c r="AA705" s="137"/>
      <c r="AB705" s="137"/>
      <c r="AC705" s="137"/>
      <c r="AD705" s="137"/>
      <c r="AE705" s="137"/>
    </row>
    <row r="706" spans="3:31" x14ac:dyDescent="0.25">
      <c r="C706" s="137"/>
      <c r="D706" s="137"/>
      <c r="E706" s="137"/>
      <c r="F706" s="137"/>
      <c r="G706" s="137"/>
      <c r="H706" s="137"/>
      <c r="I706" s="137"/>
      <c r="J706" s="137"/>
      <c r="K706" s="137"/>
      <c r="L706" s="137"/>
      <c r="M706" s="137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  <c r="Z706" s="137"/>
      <c r="AA706" s="137"/>
      <c r="AB706" s="137"/>
      <c r="AC706" s="137"/>
      <c r="AD706" s="137"/>
      <c r="AE706" s="137"/>
    </row>
    <row r="707" spans="3:31" x14ac:dyDescent="0.25">
      <c r="C707" s="137"/>
      <c r="D707" s="137"/>
      <c r="E707" s="137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7"/>
      <c r="Y707" s="137"/>
      <c r="Z707" s="137"/>
      <c r="AA707" s="137"/>
      <c r="AB707" s="137"/>
      <c r="AC707" s="137"/>
      <c r="AD707" s="137"/>
      <c r="AE707" s="137"/>
    </row>
    <row r="708" spans="3:31" x14ac:dyDescent="0.25">
      <c r="C708" s="137"/>
      <c r="D708" s="137"/>
      <c r="E708" s="137"/>
      <c r="F708" s="137"/>
      <c r="G708" s="137"/>
      <c r="H708" s="137"/>
      <c r="I708" s="137"/>
      <c r="J708" s="137"/>
      <c r="K708" s="137"/>
      <c r="L708" s="137"/>
      <c r="M708" s="137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  <c r="Z708" s="137"/>
      <c r="AA708" s="137"/>
      <c r="AB708" s="137"/>
      <c r="AC708" s="137"/>
      <c r="AD708" s="137"/>
      <c r="AE708" s="137"/>
    </row>
    <row r="709" spans="3:31" x14ac:dyDescent="0.25">
      <c r="C709" s="137"/>
      <c r="D709" s="137"/>
      <c r="E709" s="137"/>
      <c r="F709" s="137"/>
      <c r="G709" s="137"/>
      <c r="H709" s="137"/>
      <c r="I709" s="137"/>
      <c r="J709" s="137"/>
      <c r="K709" s="137"/>
      <c r="L709" s="137"/>
      <c r="M709" s="137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  <c r="Z709" s="137"/>
      <c r="AA709" s="137"/>
      <c r="AB709" s="137"/>
      <c r="AC709" s="137"/>
      <c r="AD709" s="137"/>
      <c r="AE709" s="137"/>
    </row>
    <row r="710" spans="3:31" x14ac:dyDescent="0.25">
      <c r="C710" s="137"/>
      <c r="D710" s="137"/>
      <c r="E710" s="137"/>
      <c r="F710" s="137"/>
      <c r="G710" s="137"/>
      <c r="H710" s="137"/>
      <c r="I710" s="137"/>
      <c r="J710" s="137"/>
      <c r="K710" s="137"/>
      <c r="L710" s="137"/>
      <c r="M710" s="137"/>
      <c r="N710" s="137"/>
      <c r="O710" s="137"/>
      <c r="P710" s="137"/>
      <c r="Q710" s="137"/>
      <c r="R710" s="137"/>
      <c r="S710" s="137"/>
      <c r="T710" s="137"/>
      <c r="U710" s="137"/>
      <c r="V710" s="137"/>
      <c r="W710" s="137"/>
      <c r="X710" s="137"/>
      <c r="Y710" s="137"/>
      <c r="Z710" s="137"/>
      <c r="AA710" s="137"/>
      <c r="AB710" s="137"/>
      <c r="AC710" s="137"/>
      <c r="AD710" s="137"/>
      <c r="AE710" s="137"/>
    </row>
    <row r="711" spans="3:31" x14ac:dyDescent="0.25">
      <c r="C711" s="137"/>
      <c r="D711" s="137"/>
      <c r="E711" s="137"/>
      <c r="F711" s="137"/>
      <c r="G711" s="137"/>
      <c r="H711" s="137"/>
      <c r="I711" s="137"/>
      <c r="J711" s="137"/>
      <c r="K711" s="137"/>
      <c r="L711" s="137"/>
      <c r="M711" s="137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  <c r="Z711" s="137"/>
      <c r="AA711" s="137"/>
      <c r="AB711" s="137"/>
      <c r="AC711" s="137"/>
      <c r="AD711" s="137"/>
      <c r="AE711" s="137"/>
    </row>
    <row r="712" spans="3:31" x14ac:dyDescent="0.25">
      <c r="C712" s="137"/>
      <c r="D712" s="137"/>
      <c r="E712" s="137"/>
      <c r="F712" s="137"/>
      <c r="G712" s="137"/>
      <c r="H712" s="137"/>
      <c r="I712" s="137"/>
      <c r="J712" s="137"/>
      <c r="K712" s="137"/>
      <c r="L712" s="137"/>
      <c r="M712" s="137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  <c r="Z712" s="137"/>
      <c r="AA712" s="137"/>
      <c r="AB712" s="137"/>
      <c r="AC712" s="137"/>
      <c r="AD712" s="137"/>
      <c r="AE712" s="137"/>
    </row>
    <row r="713" spans="3:31" x14ac:dyDescent="0.25">
      <c r="C713" s="137"/>
      <c r="D713" s="137"/>
      <c r="E713" s="137"/>
      <c r="F713" s="137"/>
      <c r="G713" s="137"/>
      <c r="H713" s="137"/>
      <c r="I713" s="137"/>
      <c r="J713" s="137"/>
      <c r="K713" s="137"/>
      <c r="L713" s="137"/>
      <c r="M713" s="137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  <c r="Z713" s="137"/>
      <c r="AA713" s="137"/>
      <c r="AB713" s="137"/>
      <c r="AC713" s="137"/>
      <c r="AD713" s="137"/>
      <c r="AE713" s="137"/>
    </row>
    <row r="714" spans="3:31" x14ac:dyDescent="0.25">
      <c r="C714" s="137"/>
      <c r="D714" s="137"/>
      <c r="E714" s="137"/>
      <c r="F714" s="137"/>
      <c r="G714" s="137"/>
      <c r="H714" s="137"/>
      <c r="I714" s="137"/>
      <c r="J714" s="137"/>
      <c r="K714" s="137"/>
      <c r="L714" s="137"/>
      <c r="M714" s="137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  <c r="Z714" s="137"/>
      <c r="AA714" s="137"/>
      <c r="AB714" s="137"/>
      <c r="AC714" s="137"/>
      <c r="AD714" s="137"/>
      <c r="AE714" s="137"/>
    </row>
    <row r="715" spans="3:31" x14ac:dyDescent="0.25">
      <c r="C715" s="137"/>
      <c r="D715" s="137"/>
      <c r="E715" s="137"/>
      <c r="F715" s="137"/>
      <c r="G715" s="137"/>
      <c r="H715" s="137"/>
      <c r="I715" s="137"/>
      <c r="J715" s="137"/>
      <c r="K715" s="137"/>
      <c r="L715" s="137"/>
      <c r="M715" s="137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  <c r="Z715" s="137"/>
      <c r="AA715" s="137"/>
      <c r="AB715" s="137"/>
      <c r="AC715" s="137"/>
      <c r="AD715" s="137"/>
      <c r="AE715" s="137"/>
    </row>
    <row r="716" spans="3:31" x14ac:dyDescent="0.25">
      <c r="C716" s="137"/>
      <c r="D716" s="137"/>
      <c r="E716" s="137"/>
      <c r="F716" s="137"/>
      <c r="G716" s="137"/>
      <c r="H716" s="137"/>
      <c r="I716" s="137"/>
      <c r="J716" s="137"/>
      <c r="K716" s="137"/>
      <c r="L716" s="137"/>
      <c r="M716" s="137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7"/>
      <c r="Y716" s="137"/>
      <c r="Z716" s="137"/>
      <c r="AA716" s="137"/>
      <c r="AB716" s="137"/>
      <c r="AC716" s="137"/>
      <c r="AD716" s="137"/>
      <c r="AE716" s="137"/>
    </row>
    <row r="717" spans="3:31" x14ac:dyDescent="0.25">
      <c r="C717" s="137"/>
      <c r="D717" s="137"/>
      <c r="E717" s="137"/>
      <c r="F717" s="137"/>
      <c r="G717" s="137"/>
      <c r="H717" s="137"/>
      <c r="I717" s="137"/>
      <c r="J717" s="137"/>
      <c r="K717" s="137"/>
      <c r="L717" s="137"/>
      <c r="M717" s="137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7"/>
      <c r="Y717" s="137"/>
      <c r="Z717" s="137"/>
      <c r="AA717" s="137"/>
      <c r="AB717" s="137"/>
      <c r="AC717" s="137"/>
      <c r="AD717" s="137"/>
      <c r="AE717" s="137"/>
    </row>
    <row r="718" spans="3:31" x14ac:dyDescent="0.25">
      <c r="C718" s="137"/>
      <c r="D718" s="137"/>
      <c r="E718" s="137"/>
      <c r="F718" s="137"/>
      <c r="G718" s="137"/>
      <c r="H718" s="137"/>
      <c r="I718" s="137"/>
      <c r="J718" s="137"/>
      <c r="K718" s="137"/>
      <c r="L718" s="137"/>
      <c r="M718" s="137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7"/>
      <c r="Y718" s="137"/>
      <c r="Z718" s="137"/>
      <c r="AA718" s="137"/>
      <c r="AB718" s="137"/>
      <c r="AC718" s="137"/>
      <c r="AD718" s="137"/>
      <c r="AE718" s="137"/>
    </row>
    <row r="719" spans="3:31" x14ac:dyDescent="0.25">
      <c r="C719" s="137"/>
      <c r="D719" s="137"/>
      <c r="E719" s="137"/>
      <c r="F719" s="137"/>
      <c r="G719" s="137"/>
      <c r="H719" s="137"/>
      <c r="I719" s="137"/>
      <c r="J719" s="137"/>
      <c r="K719" s="137"/>
      <c r="L719" s="137"/>
      <c r="M719" s="137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7"/>
      <c r="Y719" s="137"/>
      <c r="Z719" s="137"/>
      <c r="AA719" s="137"/>
      <c r="AB719" s="137"/>
      <c r="AC719" s="137"/>
      <c r="AD719" s="137"/>
      <c r="AE719" s="137"/>
    </row>
    <row r="720" spans="3:31" x14ac:dyDescent="0.25">
      <c r="C720" s="137"/>
      <c r="D720" s="137"/>
      <c r="E720" s="137"/>
      <c r="F720" s="137"/>
      <c r="G720" s="137"/>
      <c r="H720" s="137"/>
      <c r="I720" s="137"/>
      <c r="J720" s="137"/>
      <c r="K720" s="137"/>
      <c r="L720" s="137"/>
      <c r="M720" s="137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7"/>
      <c r="Y720" s="137"/>
      <c r="Z720" s="137"/>
      <c r="AA720" s="137"/>
      <c r="AB720" s="137"/>
      <c r="AC720" s="137"/>
      <c r="AD720" s="137"/>
      <c r="AE720" s="137"/>
    </row>
    <row r="721" spans="3:31" x14ac:dyDescent="0.25">
      <c r="C721" s="137"/>
      <c r="D721" s="137"/>
      <c r="E721" s="137"/>
      <c r="F721" s="137"/>
      <c r="G721" s="137"/>
      <c r="H721" s="137"/>
      <c r="I721" s="137"/>
      <c r="J721" s="137"/>
      <c r="K721" s="137"/>
      <c r="L721" s="137"/>
      <c r="M721" s="137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7"/>
      <c r="Y721" s="137"/>
      <c r="Z721" s="137"/>
      <c r="AA721" s="137"/>
      <c r="AB721" s="137"/>
      <c r="AC721" s="137"/>
      <c r="AD721" s="137"/>
      <c r="AE721" s="137"/>
    </row>
    <row r="722" spans="3:31" x14ac:dyDescent="0.25">
      <c r="C722" s="137"/>
      <c r="D722" s="137"/>
      <c r="E722" s="137"/>
      <c r="F722" s="137"/>
      <c r="G722" s="137"/>
      <c r="H722" s="137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  <c r="Z722" s="137"/>
      <c r="AA722" s="137"/>
      <c r="AB722" s="137"/>
      <c r="AC722" s="137"/>
      <c r="AD722" s="137"/>
      <c r="AE722" s="137"/>
    </row>
    <row r="723" spans="3:31" x14ac:dyDescent="0.25">
      <c r="C723" s="137"/>
      <c r="D723" s="137"/>
      <c r="E723" s="137"/>
      <c r="F723" s="137"/>
      <c r="G723" s="137"/>
      <c r="H723" s="137"/>
      <c r="I723" s="137"/>
      <c r="J723" s="137"/>
      <c r="K723" s="137"/>
      <c r="L723" s="137"/>
      <c r="M723" s="137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  <c r="Z723" s="137"/>
      <c r="AA723" s="137"/>
      <c r="AB723" s="137"/>
      <c r="AC723" s="137"/>
      <c r="AD723" s="137"/>
      <c r="AE723" s="137"/>
    </row>
    <row r="724" spans="3:31" x14ac:dyDescent="0.25">
      <c r="C724" s="137"/>
      <c r="D724" s="137"/>
      <c r="E724" s="137"/>
      <c r="F724" s="137"/>
      <c r="G724" s="137"/>
      <c r="H724" s="137"/>
      <c r="I724" s="137"/>
      <c r="J724" s="137"/>
      <c r="K724" s="137"/>
      <c r="L724" s="137"/>
      <c r="M724" s="137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  <c r="Z724" s="137"/>
      <c r="AA724" s="137"/>
      <c r="AB724" s="137"/>
      <c r="AC724" s="137"/>
      <c r="AD724" s="137"/>
      <c r="AE724" s="137"/>
    </row>
    <row r="725" spans="3:31" x14ac:dyDescent="0.25">
      <c r="C725" s="137"/>
      <c r="D725" s="137"/>
      <c r="E725" s="137"/>
      <c r="F725" s="137"/>
      <c r="G725" s="137"/>
      <c r="H725" s="137"/>
      <c r="I725" s="137"/>
      <c r="J725" s="137"/>
      <c r="K725" s="137"/>
      <c r="L725" s="137"/>
      <c r="M725" s="137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7"/>
      <c r="Y725" s="137"/>
      <c r="Z725" s="137"/>
      <c r="AA725" s="137"/>
      <c r="AB725" s="137"/>
      <c r="AC725" s="137"/>
      <c r="AD725" s="137"/>
      <c r="AE725" s="137"/>
    </row>
    <row r="726" spans="3:31" x14ac:dyDescent="0.25">
      <c r="C726" s="137"/>
      <c r="D726" s="137"/>
      <c r="E726" s="137"/>
      <c r="F726" s="137"/>
      <c r="G726" s="137"/>
      <c r="H726" s="137"/>
      <c r="I726" s="137"/>
      <c r="J726" s="137"/>
      <c r="K726" s="137"/>
      <c r="L726" s="137"/>
      <c r="M726" s="137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  <c r="Z726" s="137"/>
      <c r="AA726" s="137"/>
      <c r="AB726" s="137"/>
      <c r="AC726" s="137"/>
      <c r="AD726" s="137"/>
      <c r="AE726" s="137"/>
    </row>
    <row r="727" spans="3:31" x14ac:dyDescent="0.25">
      <c r="C727" s="137"/>
      <c r="D727" s="137"/>
      <c r="E727" s="137"/>
      <c r="F727" s="137"/>
      <c r="G727" s="137"/>
      <c r="H727" s="137"/>
      <c r="I727" s="137"/>
      <c r="J727" s="137"/>
      <c r="K727" s="137"/>
      <c r="L727" s="137"/>
      <c r="M727" s="137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7"/>
      <c r="Y727" s="137"/>
      <c r="Z727" s="137"/>
      <c r="AA727" s="137"/>
      <c r="AB727" s="137"/>
      <c r="AC727" s="137"/>
      <c r="AD727" s="137"/>
      <c r="AE727" s="137"/>
    </row>
    <row r="728" spans="3:31" x14ac:dyDescent="0.25">
      <c r="C728" s="137"/>
      <c r="D728" s="137"/>
      <c r="E728" s="137"/>
      <c r="F728" s="137"/>
      <c r="G728" s="137"/>
      <c r="H728" s="137"/>
      <c r="I728" s="137"/>
      <c r="J728" s="137"/>
      <c r="K728" s="137"/>
      <c r="L728" s="137"/>
      <c r="M728" s="137"/>
      <c r="N728" s="137"/>
      <c r="O728" s="137"/>
      <c r="P728" s="137"/>
      <c r="Q728" s="137"/>
      <c r="R728" s="137"/>
      <c r="S728" s="137"/>
      <c r="T728" s="137"/>
      <c r="U728" s="137"/>
      <c r="V728" s="137"/>
      <c r="W728" s="137"/>
      <c r="X728" s="137"/>
      <c r="Y728" s="137"/>
      <c r="Z728" s="137"/>
      <c r="AA728" s="137"/>
      <c r="AB728" s="137"/>
      <c r="AC728" s="137"/>
      <c r="AD728" s="137"/>
      <c r="AE728" s="137"/>
    </row>
    <row r="729" spans="3:31" x14ac:dyDescent="0.25">
      <c r="C729" s="137"/>
      <c r="D729" s="137"/>
      <c r="E729" s="137"/>
      <c r="F729" s="137"/>
      <c r="G729" s="137"/>
      <c r="H729" s="137"/>
      <c r="I729" s="137"/>
      <c r="J729" s="137"/>
      <c r="K729" s="137"/>
      <c r="L729" s="137"/>
      <c r="M729" s="137"/>
      <c r="N729" s="137"/>
      <c r="O729" s="137"/>
      <c r="P729" s="137"/>
      <c r="Q729" s="137"/>
      <c r="R729" s="137"/>
      <c r="S729" s="137"/>
      <c r="T729" s="137"/>
      <c r="U729" s="137"/>
      <c r="V729" s="137"/>
      <c r="W729" s="137"/>
      <c r="X729" s="137"/>
      <c r="Y729" s="137"/>
      <c r="Z729" s="137"/>
      <c r="AA729" s="137"/>
      <c r="AB729" s="137"/>
      <c r="AC729" s="137"/>
      <c r="AD729" s="137"/>
      <c r="AE729" s="137"/>
    </row>
    <row r="730" spans="3:31" x14ac:dyDescent="0.25">
      <c r="C730" s="137"/>
      <c r="D730" s="137"/>
      <c r="E730" s="137"/>
      <c r="F730" s="137"/>
      <c r="G730" s="137"/>
      <c r="H730" s="137"/>
      <c r="I730" s="137"/>
      <c r="J730" s="137"/>
      <c r="K730" s="137"/>
      <c r="L730" s="137"/>
      <c r="M730" s="137"/>
      <c r="N730" s="137"/>
      <c r="O730" s="137"/>
      <c r="P730" s="137"/>
      <c r="Q730" s="137"/>
      <c r="R730" s="137"/>
      <c r="S730" s="137"/>
      <c r="T730" s="137"/>
      <c r="U730" s="137"/>
      <c r="V730" s="137"/>
      <c r="W730" s="137"/>
      <c r="X730" s="137"/>
      <c r="Y730" s="137"/>
      <c r="Z730" s="137"/>
      <c r="AA730" s="137"/>
      <c r="AB730" s="137"/>
      <c r="AC730" s="137"/>
      <c r="AD730" s="137"/>
      <c r="AE730" s="137"/>
    </row>
    <row r="731" spans="3:31" x14ac:dyDescent="0.25">
      <c r="C731" s="137"/>
      <c r="D731" s="137"/>
      <c r="E731" s="137"/>
      <c r="F731" s="137"/>
      <c r="G731" s="137"/>
      <c r="H731" s="137"/>
      <c r="I731" s="137"/>
      <c r="J731" s="137"/>
      <c r="K731" s="137"/>
      <c r="L731" s="137"/>
      <c r="M731" s="137"/>
      <c r="N731" s="137"/>
      <c r="O731" s="137"/>
      <c r="P731" s="137"/>
      <c r="Q731" s="137"/>
      <c r="R731" s="137"/>
      <c r="S731" s="137"/>
      <c r="T731" s="137"/>
      <c r="U731" s="137"/>
      <c r="V731" s="137"/>
      <c r="W731" s="137"/>
      <c r="X731" s="137"/>
      <c r="Y731" s="137"/>
      <c r="Z731" s="137"/>
      <c r="AA731" s="137"/>
      <c r="AB731" s="137"/>
      <c r="AC731" s="137"/>
      <c r="AD731" s="137"/>
      <c r="AE731" s="137"/>
    </row>
    <row r="732" spans="3:31" x14ac:dyDescent="0.25">
      <c r="C732" s="137"/>
      <c r="D732" s="137"/>
      <c r="E732" s="137"/>
      <c r="F732" s="137"/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  <c r="Z732" s="137"/>
      <c r="AA732" s="137"/>
      <c r="AB732" s="137"/>
      <c r="AC732" s="137"/>
      <c r="AD732" s="137"/>
      <c r="AE732" s="137"/>
    </row>
    <row r="733" spans="3:31" x14ac:dyDescent="0.25">
      <c r="C733" s="137"/>
      <c r="D733" s="137"/>
      <c r="E733" s="137"/>
      <c r="F733" s="137"/>
      <c r="G733" s="137"/>
      <c r="H733" s="137"/>
      <c r="I733" s="137"/>
      <c r="J733" s="137"/>
      <c r="K733" s="137"/>
      <c r="L733" s="137"/>
      <c r="M733" s="137"/>
      <c r="N733" s="137"/>
      <c r="O733" s="137"/>
      <c r="P733" s="137"/>
      <c r="Q733" s="137"/>
      <c r="R733" s="137"/>
      <c r="S733" s="137"/>
      <c r="T733" s="137"/>
      <c r="U733" s="137"/>
      <c r="V733" s="137"/>
      <c r="W733" s="137"/>
      <c r="X733" s="137"/>
      <c r="Y733" s="137"/>
      <c r="Z733" s="137"/>
      <c r="AA733" s="137"/>
      <c r="AB733" s="137"/>
      <c r="AC733" s="137"/>
      <c r="AD733" s="137"/>
      <c r="AE733" s="137"/>
    </row>
    <row r="734" spans="3:31" x14ac:dyDescent="0.25">
      <c r="C734" s="137"/>
      <c r="D734" s="137"/>
      <c r="E734" s="137"/>
      <c r="F734" s="137"/>
      <c r="G734" s="137"/>
      <c r="H734" s="137"/>
      <c r="I734" s="137"/>
      <c r="J734" s="137"/>
      <c r="K734" s="137"/>
      <c r="L734" s="137"/>
      <c r="M734" s="137"/>
      <c r="N734" s="137"/>
      <c r="O734" s="137"/>
      <c r="P734" s="137"/>
      <c r="Q734" s="137"/>
      <c r="R734" s="137"/>
      <c r="S734" s="137"/>
      <c r="T734" s="137"/>
      <c r="U734" s="137"/>
      <c r="V734" s="137"/>
      <c r="W734" s="137"/>
      <c r="X734" s="137"/>
      <c r="Y734" s="137"/>
      <c r="Z734" s="137"/>
      <c r="AA734" s="137"/>
      <c r="AB734" s="137"/>
      <c r="AC734" s="137"/>
      <c r="AD734" s="137"/>
      <c r="AE734" s="137"/>
    </row>
    <row r="735" spans="3:31" x14ac:dyDescent="0.25">
      <c r="C735" s="137"/>
      <c r="D735" s="137"/>
      <c r="E735" s="137"/>
      <c r="F735" s="137"/>
      <c r="G735" s="137"/>
      <c r="H735" s="137"/>
      <c r="I735" s="137"/>
      <c r="J735" s="137"/>
      <c r="K735" s="137"/>
      <c r="L735" s="137"/>
      <c r="M735" s="137"/>
      <c r="N735" s="137"/>
      <c r="O735" s="137"/>
      <c r="P735" s="137"/>
      <c r="Q735" s="137"/>
      <c r="R735" s="137"/>
      <c r="S735" s="137"/>
      <c r="T735" s="137"/>
      <c r="U735" s="137"/>
      <c r="V735" s="137"/>
      <c r="W735" s="137"/>
      <c r="X735" s="137"/>
      <c r="Y735" s="137"/>
      <c r="Z735" s="137"/>
      <c r="AA735" s="137"/>
      <c r="AB735" s="137"/>
      <c r="AC735" s="137"/>
      <c r="AD735" s="137"/>
      <c r="AE735" s="137"/>
    </row>
    <row r="736" spans="3:31" x14ac:dyDescent="0.25">
      <c r="C736" s="137"/>
      <c r="D736" s="137"/>
      <c r="E736" s="137"/>
      <c r="F736" s="137"/>
      <c r="G736" s="137"/>
      <c r="H736" s="137"/>
      <c r="I736" s="137"/>
      <c r="J736" s="137"/>
      <c r="K736" s="137"/>
      <c r="L736" s="137"/>
      <c r="M736" s="137"/>
      <c r="N736" s="137"/>
      <c r="O736" s="137"/>
      <c r="P736" s="137"/>
      <c r="Q736" s="137"/>
      <c r="R736" s="137"/>
      <c r="S736" s="137"/>
      <c r="T736" s="137"/>
      <c r="U736" s="137"/>
      <c r="V736" s="137"/>
      <c r="W736" s="137"/>
      <c r="X736" s="137"/>
      <c r="Y736" s="137"/>
      <c r="Z736" s="137"/>
      <c r="AA736" s="137"/>
      <c r="AB736" s="137"/>
      <c r="AC736" s="137"/>
      <c r="AD736" s="137"/>
      <c r="AE736" s="137"/>
    </row>
    <row r="737" spans="3:31" x14ac:dyDescent="0.25">
      <c r="C737" s="137"/>
      <c r="D737" s="137"/>
      <c r="E737" s="137"/>
      <c r="F737" s="137"/>
      <c r="G737" s="137"/>
      <c r="H737" s="137"/>
      <c r="I737" s="137"/>
      <c r="J737" s="137"/>
      <c r="K737" s="137"/>
      <c r="L737" s="137"/>
      <c r="M737" s="137"/>
      <c r="N737" s="137"/>
      <c r="O737" s="137"/>
      <c r="P737" s="137"/>
      <c r="Q737" s="137"/>
      <c r="R737" s="137"/>
      <c r="S737" s="137"/>
      <c r="T737" s="137"/>
      <c r="U737" s="137"/>
      <c r="V737" s="137"/>
      <c r="W737" s="137"/>
      <c r="X737" s="137"/>
      <c r="Y737" s="137"/>
      <c r="Z737" s="137"/>
      <c r="AA737" s="137"/>
      <c r="AB737" s="137"/>
      <c r="AC737" s="137"/>
      <c r="AD737" s="137"/>
      <c r="AE737" s="137"/>
    </row>
    <row r="738" spans="3:31" x14ac:dyDescent="0.25">
      <c r="C738" s="137"/>
      <c r="D738" s="137"/>
      <c r="E738" s="137"/>
      <c r="F738" s="137"/>
      <c r="G738" s="137"/>
      <c r="H738" s="137"/>
      <c r="I738" s="137"/>
      <c r="J738" s="137"/>
      <c r="K738" s="137"/>
      <c r="L738" s="137"/>
      <c r="M738" s="137"/>
      <c r="N738" s="137"/>
      <c r="O738" s="137"/>
      <c r="P738" s="137"/>
      <c r="Q738" s="137"/>
      <c r="R738" s="137"/>
      <c r="S738" s="137"/>
      <c r="T738" s="137"/>
      <c r="U738" s="137"/>
      <c r="V738" s="137"/>
      <c r="W738" s="137"/>
      <c r="X738" s="137"/>
      <c r="Y738" s="137"/>
      <c r="Z738" s="137"/>
      <c r="AA738" s="137"/>
      <c r="AB738" s="137"/>
      <c r="AC738" s="137"/>
      <c r="AD738" s="137"/>
      <c r="AE738" s="137"/>
    </row>
    <row r="739" spans="3:31" x14ac:dyDescent="0.25">
      <c r="C739" s="137"/>
      <c r="D739" s="137"/>
      <c r="E739" s="137"/>
      <c r="F739" s="137"/>
      <c r="G739" s="137"/>
      <c r="H739" s="137"/>
      <c r="I739" s="137"/>
      <c r="J739" s="137"/>
      <c r="K739" s="137"/>
      <c r="L739" s="137"/>
      <c r="M739" s="137"/>
      <c r="N739" s="137"/>
      <c r="O739" s="137"/>
      <c r="P739" s="137"/>
      <c r="Q739" s="137"/>
      <c r="R739" s="137"/>
      <c r="S739" s="137"/>
      <c r="T739" s="137"/>
      <c r="U739" s="137"/>
      <c r="V739" s="137"/>
      <c r="W739" s="137"/>
      <c r="X739" s="137"/>
      <c r="Y739" s="137"/>
      <c r="Z739" s="137"/>
      <c r="AA739" s="137"/>
      <c r="AB739" s="137"/>
      <c r="AC739" s="137"/>
      <c r="AD739" s="137"/>
      <c r="AE739" s="137"/>
    </row>
    <row r="740" spans="3:31" x14ac:dyDescent="0.25">
      <c r="C740" s="137"/>
      <c r="D740" s="137"/>
      <c r="E740" s="137"/>
      <c r="F740" s="137"/>
      <c r="G740" s="137"/>
      <c r="H740" s="137"/>
      <c r="I740" s="137"/>
      <c r="J740" s="137"/>
      <c r="K740" s="137"/>
      <c r="L740" s="137"/>
      <c r="M740" s="137"/>
      <c r="N740" s="137"/>
      <c r="O740" s="137"/>
      <c r="P740" s="137"/>
      <c r="Q740" s="137"/>
      <c r="R740" s="137"/>
      <c r="S740" s="137"/>
      <c r="T740" s="137"/>
      <c r="U740" s="137"/>
      <c r="V740" s="137"/>
      <c r="W740" s="137"/>
      <c r="X740" s="137"/>
      <c r="Y740" s="137"/>
      <c r="Z740" s="137"/>
      <c r="AA740" s="137"/>
      <c r="AB740" s="137"/>
      <c r="AC740" s="137"/>
      <c r="AD740" s="137"/>
      <c r="AE740" s="137"/>
    </row>
    <row r="741" spans="3:31" x14ac:dyDescent="0.25">
      <c r="C741" s="137"/>
      <c r="D741" s="137"/>
      <c r="E741" s="137"/>
      <c r="F741" s="137"/>
      <c r="G741" s="137"/>
      <c r="H741" s="137"/>
      <c r="I741" s="137"/>
      <c r="J741" s="137"/>
      <c r="K741" s="137"/>
      <c r="L741" s="137"/>
      <c r="M741" s="137"/>
      <c r="N741" s="137"/>
      <c r="O741" s="137"/>
      <c r="P741" s="137"/>
      <c r="Q741" s="137"/>
      <c r="R741" s="137"/>
      <c r="S741" s="137"/>
      <c r="T741" s="137"/>
      <c r="U741" s="137"/>
      <c r="V741" s="137"/>
      <c r="W741" s="137"/>
      <c r="X741" s="137"/>
      <c r="Y741" s="137"/>
      <c r="Z741" s="137"/>
      <c r="AA741" s="137"/>
      <c r="AB741" s="137"/>
      <c r="AC741" s="137"/>
      <c r="AD741" s="137"/>
      <c r="AE741" s="137"/>
    </row>
    <row r="742" spans="3:31" x14ac:dyDescent="0.25">
      <c r="C742" s="137"/>
      <c r="D742" s="137"/>
      <c r="E742" s="137"/>
      <c r="F742" s="137"/>
      <c r="G742" s="137"/>
      <c r="H742" s="137"/>
      <c r="I742" s="137"/>
      <c r="J742" s="137"/>
      <c r="K742" s="137"/>
      <c r="L742" s="137"/>
      <c r="M742" s="137"/>
      <c r="N742" s="137"/>
      <c r="O742" s="137"/>
      <c r="P742" s="137"/>
      <c r="Q742" s="137"/>
      <c r="R742" s="137"/>
      <c r="S742" s="137"/>
      <c r="T742" s="137"/>
      <c r="U742" s="137"/>
      <c r="V742" s="137"/>
      <c r="W742" s="137"/>
      <c r="X742" s="137"/>
      <c r="Y742" s="137"/>
      <c r="Z742" s="137"/>
      <c r="AA742" s="137"/>
      <c r="AB742" s="137"/>
      <c r="AC742" s="137"/>
      <c r="AD742" s="137"/>
      <c r="AE742" s="137"/>
    </row>
    <row r="743" spans="3:31" x14ac:dyDescent="0.25">
      <c r="C743" s="137"/>
      <c r="D743" s="137"/>
      <c r="E743" s="137"/>
      <c r="F743" s="137"/>
      <c r="G743" s="137"/>
      <c r="H743" s="137"/>
      <c r="I743" s="137"/>
      <c r="J743" s="137"/>
      <c r="K743" s="137"/>
      <c r="L743" s="137"/>
      <c r="M743" s="137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7"/>
      <c r="Y743" s="137"/>
      <c r="Z743" s="137"/>
      <c r="AA743" s="137"/>
      <c r="AB743" s="137"/>
      <c r="AC743" s="137"/>
      <c r="AD743" s="137"/>
      <c r="AE743" s="137"/>
    </row>
    <row r="744" spans="3:31" x14ac:dyDescent="0.25">
      <c r="C744" s="137"/>
      <c r="D744" s="137"/>
      <c r="E744" s="137"/>
      <c r="F744" s="137"/>
      <c r="G744" s="137"/>
      <c r="H744" s="137"/>
      <c r="I744" s="137"/>
      <c r="J744" s="137"/>
      <c r="K744" s="137"/>
      <c r="L744" s="137"/>
      <c r="M744" s="137"/>
      <c r="N744" s="137"/>
      <c r="O744" s="137"/>
      <c r="P744" s="137"/>
      <c r="Q744" s="137"/>
      <c r="R744" s="137"/>
      <c r="S744" s="137"/>
      <c r="T744" s="137"/>
      <c r="U744" s="137"/>
      <c r="V744" s="137"/>
      <c r="W744" s="137"/>
      <c r="X744" s="137"/>
      <c r="Y744" s="137"/>
      <c r="Z744" s="137"/>
      <c r="AA744" s="137"/>
      <c r="AB744" s="137"/>
      <c r="AC744" s="137"/>
      <c r="AD744" s="137"/>
      <c r="AE744" s="137"/>
    </row>
    <row r="745" spans="3:31" x14ac:dyDescent="0.25">
      <c r="C745" s="137"/>
      <c r="D745" s="137"/>
      <c r="E745" s="137"/>
      <c r="F745" s="137"/>
      <c r="G745" s="137"/>
      <c r="H745" s="137"/>
      <c r="I745" s="137"/>
      <c r="J745" s="137"/>
      <c r="K745" s="137"/>
      <c r="L745" s="137"/>
      <c r="M745" s="137"/>
      <c r="N745" s="137"/>
      <c r="O745" s="137"/>
      <c r="P745" s="137"/>
      <c r="Q745" s="137"/>
      <c r="R745" s="137"/>
      <c r="S745" s="137"/>
      <c r="T745" s="137"/>
      <c r="U745" s="137"/>
      <c r="V745" s="137"/>
      <c r="W745" s="137"/>
      <c r="X745" s="137"/>
      <c r="Y745" s="137"/>
      <c r="Z745" s="137"/>
      <c r="AA745" s="137"/>
      <c r="AB745" s="137"/>
      <c r="AC745" s="137"/>
      <c r="AD745" s="137"/>
      <c r="AE745" s="137"/>
    </row>
    <row r="746" spans="3:31" x14ac:dyDescent="0.25">
      <c r="C746" s="137"/>
      <c r="D746" s="137"/>
      <c r="E746" s="137"/>
      <c r="F746" s="137"/>
      <c r="G746" s="137"/>
      <c r="H746" s="137"/>
      <c r="I746" s="137"/>
      <c r="J746" s="137"/>
      <c r="K746" s="137"/>
      <c r="L746" s="137"/>
      <c r="M746" s="137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7"/>
      <c r="Y746" s="137"/>
      <c r="Z746" s="137"/>
      <c r="AA746" s="137"/>
      <c r="AB746" s="137"/>
      <c r="AC746" s="137"/>
      <c r="AD746" s="137"/>
      <c r="AE746" s="137"/>
    </row>
    <row r="747" spans="3:31" x14ac:dyDescent="0.25">
      <c r="C747" s="137"/>
      <c r="D747" s="137"/>
      <c r="E747" s="137"/>
      <c r="F747" s="137"/>
      <c r="G747" s="137"/>
      <c r="H747" s="137"/>
      <c r="I747" s="137"/>
      <c r="J747" s="137"/>
      <c r="K747" s="137"/>
      <c r="L747" s="137"/>
      <c r="M747" s="137"/>
      <c r="N747" s="137"/>
      <c r="O747" s="137"/>
      <c r="P747" s="137"/>
      <c r="Q747" s="137"/>
      <c r="R747" s="137"/>
      <c r="S747" s="137"/>
      <c r="T747" s="137"/>
      <c r="U747" s="137"/>
      <c r="V747" s="137"/>
      <c r="W747" s="137"/>
      <c r="X747" s="137"/>
      <c r="Y747" s="137"/>
      <c r="Z747" s="137"/>
      <c r="AA747" s="137"/>
      <c r="AB747" s="137"/>
      <c r="AC747" s="137"/>
      <c r="AD747" s="137"/>
      <c r="AE747" s="137"/>
    </row>
    <row r="748" spans="3:31" x14ac:dyDescent="0.25">
      <c r="C748" s="137"/>
      <c r="D748" s="137"/>
      <c r="E748" s="137"/>
      <c r="F748" s="137"/>
      <c r="G748" s="137"/>
      <c r="H748" s="137"/>
      <c r="I748" s="137"/>
      <c r="J748" s="137"/>
      <c r="K748" s="137"/>
      <c r="L748" s="137"/>
      <c r="M748" s="137"/>
      <c r="N748" s="137"/>
      <c r="O748" s="137"/>
      <c r="P748" s="137"/>
      <c r="Q748" s="137"/>
      <c r="R748" s="137"/>
      <c r="S748" s="137"/>
      <c r="T748" s="137"/>
      <c r="U748" s="137"/>
      <c r="V748" s="137"/>
      <c r="W748" s="137"/>
      <c r="X748" s="137"/>
      <c r="Y748" s="137"/>
      <c r="Z748" s="137"/>
      <c r="AA748" s="137"/>
      <c r="AB748" s="137"/>
      <c r="AC748" s="137"/>
      <c r="AD748" s="137"/>
      <c r="AE748" s="137"/>
    </row>
    <row r="749" spans="3:31" x14ac:dyDescent="0.25">
      <c r="C749" s="137"/>
      <c r="D749" s="137"/>
      <c r="E749" s="137"/>
      <c r="F749" s="137"/>
      <c r="G749" s="137"/>
      <c r="H749" s="137"/>
      <c r="I749" s="137"/>
      <c r="J749" s="137"/>
      <c r="K749" s="137"/>
      <c r="L749" s="137"/>
      <c r="M749" s="137"/>
      <c r="N749" s="137"/>
      <c r="O749" s="137"/>
      <c r="P749" s="137"/>
      <c r="Q749" s="137"/>
      <c r="R749" s="137"/>
      <c r="S749" s="137"/>
      <c r="T749" s="137"/>
      <c r="U749" s="137"/>
      <c r="V749" s="137"/>
      <c r="W749" s="137"/>
      <c r="X749" s="137"/>
      <c r="Y749" s="137"/>
      <c r="Z749" s="137"/>
      <c r="AA749" s="137"/>
      <c r="AB749" s="137"/>
      <c r="AC749" s="137"/>
      <c r="AD749" s="137"/>
      <c r="AE749" s="137"/>
    </row>
    <row r="750" spans="3:31" x14ac:dyDescent="0.25">
      <c r="C750" s="137"/>
      <c r="D750" s="137"/>
      <c r="E750" s="137"/>
      <c r="F750" s="137"/>
      <c r="G750" s="137"/>
      <c r="H750" s="137"/>
      <c r="I750" s="137"/>
      <c r="J750" s="137"/>
      <c r="K750" s="137"/>
      <c r="L750" s="137"/>
      <c r="M750" s="137"/>
      <c r="N750" s="137"/>
      <c r="O750" s="137"/>
      <c r="P750" s="137"/>
      <c r="Q750" s="137"/>
      <c r="R750" s="137"/>
      <c r="S750" s="137"/>
      <c r="T750" s="137"/>
      <c r="U750" s="137"/>
      <c r="V750" s="137"/>
      <c r="W750" s="137"/>
      <c r="X750" s="137"/>
      <c r="Y750" s="137"/>
      <c r="Z750" s="137"/>
      <c r="AA750" s="137"/>
      <c r="AB750" s="137"/>
      <c r="AC750" s="137"/>
      <c r="AD750" s="137"/>
      <c r="AE750" s="137"/>
    </row>
    <row r="751" spans="3:31" x14ac:dyDescent="0.25">
      <c r="C751" s="137"/>
      <c r="D751" s="137"/>
      <c r="E751" s="137"/>
      <c r="F751" s="137"/>
      <c r="G751" s="137"/>
      <c r="H751" s="137"/>
      <c r="I751" s="137"/>
      <c r="J751" s="137"/>
      <c r="K751" s="137"/>
      <c r="L751" s="137"/>
      <c r="M751" s="137"/>
      <c r="N751" s="137"/>
      <c r="O751" s="137"/>
      <c r="P751" s="137"/>
      <c r="Q751" s="137"/>
      <c r="R751" s="137"/>
      <c r="S751" s="137"/>
      <c r="T751" s="137"/>
      <c r="U751" s="137"/>
      <c r="V751" s="137"/>
      <c r="W751" s="137"/>
      <c r="X751" s="137"/>
      <c r="Y751" s="137"/>
      <c r="Z751" s="137"/>
      <c r="AA751" s="137"/>
      <c r="AB751" s="137"/>
      <c r="AC751" s="137"/>
      <c r="AD751" s="137"/>
      <c r="AE751" s="137"/>
    </row>
    <row r="752" spans="3:31" x14ac:dyDescent="0.25">
      <c r="C752" s="137"/>
      <c r="D752" s="137"/>
      <c r="E752" s="137"/>
      <c r="F752" s="137"/>
      <c r="G752" s="137"/>
      <c r="H752" s="137"/>
      <c r="I752" s="137"/>
      <c r="J752" s="137"/>
      <c r="K752" s="137"/>
      <c r="L752" s="137"/>
      <c r="M752" s="137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7"/>
      <c r="Y752" s="137"/>
      <c r="Z752" s="137"/>
      <c r="AA752" s="137"/>
      <c r="AB752" s="137"/>
      <c r="AC752" s="137"/>
      <c r="AD752" s="137"/>
      <c r="AE752" s="137"/>
    </row>
    <row r="753" spans="3:31" x14ac:dyDescent="0.25">
      <c r="C753" s="137"/>
      <c r="D753" s="137"/>
      <c r="E753" s="137"/>
      <c r="F753" s="137"/>
      <c r="G753" s="137"/>
      <c r="H753" s="137"/>
      <c r="I753" s="137"/>
      <c r="J753" s="137"/>
      <c r="K753" s="137"/>
      <c r="L753" s="137"/>
      <c r="M753" s="137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7"/>
      <c r="Y753" s="137"/>
      <c r="Z753" s="137"/>
      <c r="AA753" s="137"/>
      <c r="AB753" s="137"/>
      <c r="AC753" s="137"/>
      <c r="AD753" s="137"/>
      <c r="AE753" s="137"/>
    </row>
    <row r="754" spans="3:31" x14ac:dyDescent="0.25">
      <c r="C754" s="137"/>
      <c r="D754" s="137"/>
      <c r="E754" s="137"/>
      <c r="F754" s="137"/>
      <c r="G754" s="137"/>
      <c r="H754" s="137"/>
      <c r="I754" s="137"/>
      <c r="J754" s="137"/>
      <c r="K754" s="137"/>
      <c r="L754" s="137"/>
      <c r="M754" s="137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7"/>
      <c r="Y754" s="137"/>
      <c r="Z754" s="137"/>
      <c r="AA754" s="137"/>
      <c r="AB754" s="137"/>
      <c r="AC754" s="137"/>
      <c r="AD754" s="137"/>
      <c r="AE754" s="137"/>
    </row>
    <row r="755" spans="3:31" x14ac:dyDescent="0.25">
      <c r="C755" s="137"/>
      <c r="D755" s="137"/>
      <c r="E755" s="137"/>
      <c r="F755" s="137"/>
      <c r="G755" s="137"/>
      <c r="H755" s="137"/>
      <c r="I755" s="137"/>
      <c r="J755" s="137"/>
      <c r="K755" s="137"/>
      <c r="L755" s="137"/>
      <c r="M755" s="137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7"/>
      <c r="Y755" s="137"/>
      <c r="Z755" s="137"/>
      <c r="AA755" s="137"/>
      <c r="AB755" s="137"/>
      <c r="AC755" s="137"/>
      <c r="AD755" s="137"/>
      <c r="AE755" s="137"/>
    </row>
    <row r="756" spans="3:31" x14ac:dyDescent="0.25">
      <c r="C756" s="137"/>
      <c r="D756" s="137"/>
      <c r="E756" s="137"/>
      <c r="F756" s="137"/>
      <c r="G756" s="137"/>
      <c r="H756" s="137"/>
      <c r="I756" s="137"/>
      <c r="J756" s="137"/>
      <c r="K756" s="137"/>
      <c r="L756" s="137"/>
      <c r="M756" s="137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  <c r="Z756" s="137"/>
      <c r="AA756" s="137"/>
      <c r="AB756" s="137"/>
      <c r="AC756" s="137"/>
      <c r="AD756" s="137"/>
      <c r="AE756" s="137"/>
    </row>
    <row r="757" spans="3:31" x14ac:dyDescent="0.25">
      <c r="C757" s="137"/>
      <c r="D757" s="137"/>
      <c r="E757" s="137"/>
      <c r="F757" s="137"/>
      <c r="G757" s="137"/>
      <c r="H757" s="137"/>
      <c r="I757" s="137"/>
      <c r="J757" s="137"/>
      <c r="K757" s="137"/>
      <c r="L757" s="137"/>
      <c r="M757" s="137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  <c r="Z757" s="137"/>
      <c r="AA757" s="137"/>
      <c r="AB757" s="137"/>
      <c r="AC757" s="137"/>
      <c r="AD757" s="137"/>
      <c r="AE757" s="137"/>
    </row>
    <row r="758" spans="3:31" x14ac:dyDescent="0.25">
      <c r="C758" s="137"/>
      <c r="D758" s="137"/>
      <c r="E758" s="137"/>
      <c r="F758" s="137"/>
      <c r="G758" s="137"/>
      <c r="H758" s="137"/>
      <c r="I758" s="137"/>
      <c r="J758" s="137"/>
      <c r="K758" s="137"/>
      <c r="L758" s="137"/>
      <c r="M758" s="137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  <c r="Z758" s="137"/>
      <c r="AA758" s="137"/>
      <c r="AB758" s="137"/>
      <c r="AC758" s="137"/>
      <c r="AD758" s="137"/>
      <c r="AE758" s="137"/>
    </row>
    <row r="759" spans="3:31" x14ac:dyDescent="0.25">
      <c r="C759" s="137"/>
      <c r="D759" s="137"/>
      <c r="E759" s="137"/>
      <c r="F759" s="137"/>
      <c r="G759" s="137"/>
      <c r="H759" s="137"/>
      <c r="I759" s="137"/>
      <c r="J759" s="137"/>
      <c r="K759" s="137"/>
      <c r="L759" s="137"/>
      <c r="M759" s="137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7"/>
      <c r="Y759" s="137"/>
      <c r="Z759" s="137"/>
      <c r="AA759" s="137"/>
      <c r="AB759" s="137"/>
      <c r="AC759" s="137"/>
      <c r="AD759" s="137"/>
      <c r="AE759" s="137"/>
    </row>
    <row r="760" spans="3:31" x14ac:dyDescent="0.25">
      <c r="C760" s="137"/>
      <c r="D760" s="137"/>
      <c r="E760" s="137"/>
      <c r="F760" s="137"/>
      <c r="G760" s="137"/>
      <c r="H760" s="137"/>
      <c r="I760" s="137"/>
      <c r="J760" s="137"/>
      <c r="K760" s="137"/>
      <c r="L760" s="137"/>
      <c r="M760" s="137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7"/>
      <c r="Y760" s="137"/>
      <c r="Z760" s="137"/>
      <c r="AA760" s="137"/>
      <c r="AB760" s="137"/>
      <c r="AC760" s="137"/>
      <c r="AD760" s="137"/>
      <c r="AE760" s="137"/>
    </row>
    <row r="761" spans="3:31" x14ac:dyDescent="0.25">
      <c r="C761" s="137"/>
      <c r="D761" s="137"/>
      <c r="E761" s="137"/>
      <c r="F761" s="137"/>
      <c r="G761" s="137"/>
      <c r="H761" s="137"/>
      <c r="I761" s="137"/>
      <c r="J761" s="137"/>
      <c r="K761" s="137"/>
      <c r="L761" s="137"/>
      <c r="M761" s="137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7"/>
      <c r="Y761" s="137"/>
      <c r="Z761" s="137"/>
      <c r="AA761" s="137"/>
      <c r="AB761" s="137"/>
      <c r="AC761" s="137"/>
      <c r="AD761" s="137"/>
      <c r="AE761" s="137"/>
    </row>
    <row r="762" spans="3:31" x14ac:dyDescent="0.25">
      <c r="C762" s="137"/>
      <c r="D762" s="137"/>
      <c r="E762" s="137"/>
      <c r="F762" s="137"/>
      <c r="G762" s="137"/>
      <c r="H762" s="137"/>
      <c r="I762" s="137"/>
      <c r="J762" s="137"/>
      <c r="K762" s="137"/>
      <c r="L762" s="137"/>
      <c r="M762" s="137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7"/>
      <c r="Y762" s="137"/>
      <c r="Z762" s="137"/>
      <c r="AA762" s="137"/>
      <c r="AB762" s="137"/>
      <c r="AC762" s="137"/>
      <c r="AD762" s="137"/>
      <c r="AE762" s="137"/>
    </row>
    <row r="763" spans="3:31" x14ac:dyDescent="0.25">
      <c r="C763" s="137"/>
      <c r="D763" s="137"/>
      <c r="E763" s="137"/>
      <c r="F763" s="137"/>
      <c r="G763" s="137"/>
      <c r="H763" s="137"/>
      <c r="I763" s="137"/>
      <c r="J763" s="137"/>
      <c r="K763" s="137"/>
      <c r="L763" s="137"/>
      <c r="M763" s="137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7"/>
      <c r="Y763" s="137"/>
      <c r="Z763" s="137"/>
      <c r="AA763" s="137"/>
      <c r="AB763" s="137"/>
      <c r="AC763" s="137"/>
      <c r="AD763" s="137"/>
      <c r="AE763" s="137"/>
    </row>
    <row r="764" spans="3:31" x14ac:dyDescent="0.25">
      <c r="C764" s="137"/>
      <c r="D764" s="137"/>
      <c r="E764" s="137"/>
      <c r="F764" s="137"/>
      <c r="G764" s="137"/>
      <c r="H764" s="137"/>
      <c r="I764" s="137"/>
      <c r="J764" s="137"/>
      <c r="K764" s="137"/>
      <c r="L764" s="137"/>
      <c r="M764" s="137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7"/>
      <c r="Y764" s="137"/>
      <c r="Z764" s="137"/>
      <c r="AA764" s="137"/>
      <c r="AB764" s="137"/>
      <c r="AC764" s="137"/>
      <c r="AD764" s="137"/>
      <c r="AE764" s="137"/>
    </row>
    <row r="765" spans="3:31" x14ac:dyDescent="0.25">
      <c r="C765" s="137"/>
      <c r="D765" s="137"/>
      <c r="E765" s="137"/>
      <c r="F765" s="137"/>
      <c r="G765" s="137"/>
      <c r="H765" s="137"/>
      <c r="I765" s="137"/>
      <c r="J765" s="137"/>
      <c r="K765" s="137"/>
      <c r="L765" s="137"/>
      <c r="M765" s="137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7"/>
      <c r="Y765" s="137"/>
      <c r="Z765" s="137"/>
      <c r="AA765" s="137"/>
      <c r="AB765" s="137"/>
      <c r="AC765" s="137"/>
      <c r="AD765" s="137"/>
      <c r="AE765" s="137"/>
    </row>
    <row r="766" spans="3:31" x14ac:dyDescent="0.25">
      <c r="C766" s="137"/>
      <c r="D766" s="137"/>
      <c r="E766" s="137"/>
      <c r="F766" s="137"/>
      <c r="G766" s="137"/>
      <c r="H766" s="137"/>
      <c r="I766" s="137"/>
      <c r="J766" s="137"/>
      <c r="K766" s="137"/>
      <c r="L766" s="137"/>
      <c r="M766" s="137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7"/>
      <c r="Y766" s="137"/>
      <c r="Z766" s="137"/>
      <c r="AA766" s="137"/>
      <c r="AB766" s="137"/>
      <c r="AC766" s="137"/>
      <c r="AD766" s="137"/>
      <c r="AE766" s="137"/>
    </row>
    <row r="767" spans="3:31" x14ac:dyDescent="0.25">
      <c r="C767" s="137"/>
      <c r="D767" s="137"/>
      <c r="E767" s="137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  <c r="Z767" s="137"/>
      <c r="AA767" s="137"/>
      <c r="AB767" s="137"/>
      <c r="AC767" s="137"/>
      <c r="AD767" s="137"/>
      <c r="AE767" s="137"/>
    </row>
    <row r="768" spans="3:31" x14ac:dyDescent="0.25">
      <c r="C768" s="137"/>
      <c r="D768" s="137"/>
      <c r="E768" s="137"/>
      <c r="F768" s="137"/>
      <c r="G768" s="137"/>
      <c r="H768" s="137"/>
      <c r="I768" s="137"/>
      <c r="J768" s="137"/>
      <c r="K768" s="137"/>
      <c r="L768" s="137"/>
      <c r="M768" s="137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7"/>
      <c r="Y768" s="137"/>
      <c r="Z768" s="137"/>
      <c r="AA768" s="137"/>
      <c r="AB768" s="137"/>
      <c r="AC768" s="137"/>
      <c r="AD768" s="137"/>
      <c r="AE768" s="137"/>
    </row>
    <row r="769" spans="3:31" x14ac:dyDescent="0.25">
      <c r="C769" s="137"/>
      <c r="D769" s="137"/>
      <c r="E769" s="137"/>
      <c r="F769" s="137"/>
      <c r="G769" s="137"/>
      <c r="H769" s="137"/>
      <c r="I769" s="137"/>
      <c r="J769" s="137"/>
      <c r="K769" s="137"/>
      <c r="L769" s="137"/>
      <c r="M769" s="137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7"/>
      <c r="Y769" s="137"/>
      <c r="Z769" s="137"/>
      <c r="AA769" s="137"/>
      <c r="AB769" s="137"/>
      <c r="AC769" s="137"/>
      <c r="AD769" s="137"/>
      <c r="AE769" s="137"/>
    </row>
    <row r="770" spans="3:31" x14ac:dyDescent="0.25">
      <c r="C770" s="137"/>
      <c r="D770" s="137"/>
      <c r="E770" s="137"/>
      <c r="F770" s="137"/>
      <c r="G770" s="137"/>
      <c r="H770" s="137"/>
      <c r="I770" s="137"/>
      <c r="J770" s="137"/>
      <c r="K770" s="137"/>
      <c r="L770" s="137"/>
      <c r="M770" s="137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7"/>
      <c r="Y770" s="137"/>
      <c r="Z770" s="137"/>
      <c r="AA770" s="137"/>
      <c r="AB770" s="137"/>
      <c r="AC770" s="137"/>
      <c r="AD770" s="137"/>
      <c r="AE770" s="137"/>
    </row>
    <row r="771" spans="3:31" x14ac:dyDescent="0.25">
      <c r="C771" s="137"/>
      <c r="D771" s="137"/>
      <c r="E771" s="137"/>
      <c r="F771" s="137"/>
      <c r="G771" s="137"/>
      <c r="H771" s="137"/>
      <c r="I771" s="137"/>
      <c r="J771" s="137"/>
      <c r="K771" s="137"/>
      <c r="L771" s="137"/>
      <c r="M771" s="137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  <c r="Z771" s="137"/>
      <c r="AA771" s="137"/>
      <c r="AB771" s="137"/>
      <c r="AC771" s="137"/>
      <c r="AD771" s="137"/>
      <c r="AE771" s="137"/>
    </row>
    <row r="772" spans="3:31" x14ac:dyDescent="0.25">
      <c r="C772" s="137"/>
      <c r="D772" s="137"/>
      <c r="E772" s="137"/>
      <c r="F772" s="137"/>
      <c r="G772" s="137"/>
      <c r="H772" s="137"/>
      <c r="I772" s="137"/>
      <c r="J772" s="137"/>
      <c r="K772" s="137"/>
      <c r="L772" s="137"/>
      <c r="M772" s="137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  <c r="Z772" s="137"/>
      <c r="AA772" s="137"/>
      <c r="AB772" s="137"/>
      <c r="AC772" s="137"/>
      <c r="AD772" s="137"/>
      <c r="AE772" s="137"/>
    </row>
    <row r="773" spans="3:31" x14ac:dyDescent="0.25">
      <c r="C773" s="137"/>
      <c r="D773" s="137"/>
      <c r="E773" s="137"/>
      <c r="F773" s="137"/>
      <c r="G773" s="137"/>
      <c r="H773" s="137"/>
      <c r="I773" s="137"/>
      <c r="J773" s="137"/>
      <c r="K773" s="137"/>
      <c r="L773" s="137"/>
      <c r="M773" s="137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  <c r="Z773" s="137"/>
      <c r="AA773" s="137"/>
      <c r="AB773" s="137"/>
      <c r="AC773" s="137"/>
      <c r="AD773" s="137"/>
      <c r="AE773" s="137"/>
    </row>
    <row r="774" spans="3:31" x14ac:dyDescent="0.25">
      <c r="C774" s="137"/>
      <c r="D774" s="137"/>
      <c r="E774" s="137"/>
      <c r="F774" s="137"/>
      <c r="G774" s="137"/>
      <c r="H774" s="137"/>
      <c r="I774" s="137"/>
      <c r="J774" s="137"/>
      <c r="K774" s="137"/>
      <c r="L774" s="137"/>
      <c r="M774" s="137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  <c r="Z774" s="137"/>
      <c r="AA774" s="137"/>
      <c r="AB774" s="137"/>
      <c r="AC774" s="137"/>
      <c r="AD774" s="137"/>
      <c r="AE774" s="137"/>
    </row>
    <row r="775" spans="3:31" x14ac:dyDescent="0.25">
      <c r="C775" s="137"/>
      <c r="D775" s="137"/>
      <c r="E775" s="137"/>
      <c r="F775" s="137"/>
      <c r="G775" s="137"/>
      <c r="H775" s="137"/>
      <c r="I775" s="137"/>
      <c r="J775" s="137"/>
      <c r="K775" s="137"/>
      <c r="L775" s="137"/>
      <c r="M775" s="137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  <c r="Z775" s="137"/>
      <c r="AA775" s="137"/>
      <c r="AB775" s="137"/>
      <c r="AC775" s="137"/>
      <c r="AD775" s="137"/>
      <c r="AE775" s="137"/>
    </row>
    <row r="776" spans="3:31" x14ac:dyDescent="0.25">
      <c r="C776" s="137"/>
      <c r="D776" s="137"/>
      <c r="E776" s="137"/>
      <c r="F776" s="137"/>
      <c r="G776" s="137"/>
      <c r="H776" s="137"/>
      <c r="I776" s="137"/>
      <c r="J776" s="137"/>
      <c r="K776" s="137"/>
      <c r="L776" s="137"/>
      <c r="M776" s="137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  <c r="Z776" s="137"/>
      <c r="AA776" s="137"/>
      <c r="AB776" s="137"/>
      <c r="AC776" s="137"/>
      <c r="AD776" s="137"/>
      <c r="AE776" s="137"/>
    </row>
    <row r="777" spans="3:31" x14ac:dyDescent="0.25">
      <c r="C777" s="137"/>
      <c r="D777" s="137"/>
      <c r="E777" s="137"/>
      <c r="F777" s="137"/>
      <c r="G777" s="137"/>
      <c r="H777" s="137"/>
      <c r="I777" s="137"/>
      <c r="J777" s="137"/>
      <c r="K777" s="137"/>
      <c r="L777" s="137"/>
      <c r="M777" s="137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  <c r="Z777" s="137"/>
      <c r="AA777" s="137"/>
      <c r="AB777" s="137"/>
      <c r="AC777" s="137"/>
      <c r="AD777" s="137"/>
      <c r="AE777" s="137"/>
    </row>
    <row r="778" spans="3:31" x14ac:dyDescent="0.25">
      <c r="C778" s="137"/>
      <c r="D778" s="137"/>
      <c r="E778" s="137"/>
      <c r="F778" s="137"/>
      <c r="G778" s="137"/>
      <c r="H778" s="137"/>
      <c r="I778" s="137"/>
      <c r="J778" s="137"/>
      <c r="K778" s="137"/>
      <c r="L778" s="137"/>
      <c r="M778" s="137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7"/>
      <c r="Y778" s="137"/>
      <c r="Z778" s="137"/>
      <c r="AA778" s="137"/>
      <c r="AB778" s="137"/>
      <c r="AC778" s="137"/>
      <c r="AD778" s="137"/>
      <c r="AE778" s="137"/>
    </row>
    <row r="779" spans="3:31" x14ac:dyDescent="0.25">
      <c r="C779" s="137"/>
      <c r="D779" s="137"/>
      <c r="E779" s="137"/>
      <c r="F779" s="137"/>
      <c r="G779" s="137"/>
      <c r="H779" s="137"/>
      <c r="I779" s="137"/>
      <c r="J779" s="137"/>
      <c r="K779" s="137"/>
      <c r="L779" s="137"/>
      <c r="M779" s="137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7"/>
      <c r="Y779" s="137"/>
      <c r="Z779" s="137"/>
      <c r="AA779" s="137"/>
      <c r="AB779" s="137"/>
      <c r="AC779" s="137"/>
      <c r="AD779" s="137"/>
      <c r="AE779" s="137"/>
    </row>
    <row r="780" spans="3:31" x14ac:dyDescent="0.25">
      <c r="C780" s="137"/>
      <c r="D780" s="137"/>
      <c r="E780" s="137"/>
      <c r="F780" s="137"/>
      <c r="G780" s="137"/>
      <c r="H780" s="137"/>
      <c r="I780" s="137"/>
      <c r="J780" s="137"/>
      <c r="K780" s="137"/>
      <c r="L780" s="137"/>
      <c r="M780" s="137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  <c r="Z780" s="137"/>
      <c r="AA780" s="137"/>
      <c r="AB780" s="137"/>
      <c r="AC780" s="137"/>
      <c r="AD780" s="137"/>
      <c r="AE780" s="137"/>
    </row>
    <row r="781" spans="3:31" x14ac:dyDescent="0.25">
      <c r="C781" s="137"/>
      <c r="D781" s="137"/>
      <c r="E781" s="137"/>
      <c r="F781" s="137"/>
      <c r="G781" s="137"/>
      <c r="H781" s="137"/>
      <c r="I781" s="137"/>
      <c r="J781" s="137"/>
      <c r="K781" s="137"/>
      <c r="L781" s="137"/>
      <c r="M781" s="137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  <c r="Z781" s="137"/>
      <c r="AA781" s="137"/>
      <c r="AB781" s="137"/>
      <c r="AC781" s="137"/>
      <c r="AD781" s="137"/>
      <c r="AE781" s="137"/>
    </row>
    <row r="782" spans="3:31" x14ac:dyDescent="0.25">
      <c r="C782" s="137"/>
      <c r="D782" s="137"/>
      <c r="E782" s="137"/>
      <c r="F782" s="137"/>
      <c r="G782" s="137"/>
      <c r="H782" s="137"/>
      <c r="I782" s="137"/>
      <c r="J782" s="137"/>
      <c r="K782" s="137"/>
      <c r="L782" s="137"/>
      <c r="M782" s="137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  <c r="Z782" s="137"/>
      <c r="AA782" s="137"/>
      <c r="AB782" s="137"/>
      <c r="AC782" s="137"/>
      <c r="AD782" s="137"/>
      <c r="AE782" s="137"/>
    </row>
    <row r="783" spans="3:31" x14ac:dyDescent="0.25">
      <c r="C783" s="137"/>
      <c r="D783" s="137"/>
      <c r="E783" s="137"/>
      <c r="F783" s="137"/>
      <c r="G783" s="137"/>
      <c r="H783" s="137"/>
      <c r="I783" s="137"/>
      <c r="J783" s="137"/>
      <c r="K783" s="137"/>
      <c r="L783" s="137"/>
      <c r="M783" s="137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  <c r="Z783" s="137"/>
      <c r="AA783" s="137"/>
      <c r="AB783" s="137"/>
      <c r="AC783" s="137"/>
      <c r="AD783" s="137"/>
      <c r="AE783" s="137"/>
    </row>
    <row r="784" spans="3:31" x14ac:dyDescent="0.25">
      <c r="C784" s="137"/>
      <c r="D784" s="137"/>
      <c r="E784" s="137"/>
      <c r="F784" s="137"/>
      <c r="G784" s="137"/>
      <c r="H784" s="137"/>
      <c r="I784" s="137"/>
      <c r="J784" s="137"/>
      <c r="K784" s="137"/>
      <c r="L784" s="137"/>
      <c r="M784" s="137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7"/>
      <c r="Y784" s="137"/>
      <c r="Z784" s="137"/>
      <c r="AA784" s="137"/>
      <c r="AB784" s="137"/>
      <c r="AC784" s="137"/>
      <c r="AD784" s="137"/>
      <c r="AE784" s="137"/>
    </row>
    <row r="785" spans="3:31" x14ac:dyDescent="0.25">
      <c r="C785" s="137"/>
      <c r="D785" s="137"/>
      <c r="E785" s="137"/>
      <c r="F785" s="137"/>
      <c r="G785" s="137"/>
      <c r="H785" s="137"/>
      <c r="I785" s="137"/>
      <c r="J785" s="137"/>
      <c r="K785" s="137"/>
      <c r="L785" s="137"/>
      <c r="M785" s="137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7"/>
      <c r="Y785" s="137"/>
      <c r="Z785" s="137"/>
      <c r="AA785" s="137"/>
      <c r="AB785" s="137"/>
      <c r="AC785" s="137"/>
      <c r="AD785" s="137"/>
      <c r="AE785" s="137"/>
    </row>
    <row r="786" spans="3:31" x14ac:dyDescent="0.25">
      <c r="C786" s="137"/>
      <c r="D786" s="137"/>
      <c r="E786" s="137"/>
      <c r="F786" s="137"/>
      <c r="G786" s="137"/>
      <c r="H786" s="137"/>
      <c r="I786" s="137"/>
      <c r="J786" s="137"/>
      <c r="K786" s="137"/>
      <c r="L786" s="137"/>
      <c r="M786" s="137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7"/>
      <c r="Y786" s="137"/>
      <c r="Z786" s="137"/>
      <c r="AA786" s="137"/>
      <c r="AB786" s="137"/>
      <c r="AC786" s="137"/>
      <c r="AD786" s="137"/>
      <c r="AE786" s="137"/>
    </row>
    <row r="787" spans="3:31" x14ac:dyDescent="0.25">
      <c r="C787" s="137"/>
      <c r="D787" s="137"/>
      <c r="E787" s="137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  <c r="X787" s="137"/>
      <c r="Y787" s="137"/>
      <c r="Z787" s="137"/>
      <c r="AA787" s="137"/>
      <c r="AB787" s="137"/>
      <c r="AC787" s="137"/>
      <c r="AD787" s="137"/>
      <c r="AE787" s="137"/>
    </row>
    <row r="788" spans="3:31" x14ac:dyDescent="0.25">
      <c r="C788" s="137"/>
      <c r="D788" s="137"/>
      <c r="E788" s="137"/>
      <c r="F788" s="137"/>
      <c r="G788" s="137"/>
      <c r="H788" s="137"/>
      <c r="I788" s="137"/>
      <c r="J788" s="137"/>
      <c r="K788" s="137"/>
      <c r="L788" s="137"/>
      <c r="M788" s="137"/>
      <c r="N788" s="137"/>
      <c r="O788" s="137"/>
      <c r="P788" s="137"/>
      <c r="Q788" s="137"/>
      <c r="R788" s="137"/>
      <c r="S788" s="137"/>
      <c r="T788" s="137"/>
      <c r="U788" s="137"/>
      <c r="V788" s="137"/>
      <c r="W788" s="137"/>
      <c r="X788" s="137"/>
      <c r="Y788" s="137"/>
      <c r="Z788" s="137"/>
      <c r="AA788" s="137"/>
      <c r="AB788" s="137"/>
      <c r="AC788" s="137"/>
      <c r="AD788" s="137"/>
      <c r="AE788" s="137"/>
    </row>
    <row r="789" spans="3:31" x14ac:dyDescent="0.25">
      <c r="C789" s="137"/>
      <c r="D789" s="137"/>
      <c r="E789" s="137"/>
      <c r="F789" s="137"/>
      <c r="G789" s="137"/>
      <c r="H789" s="137"/>
      <c r="I789" s="137"/>
      <c r="J789" s="137"/>
      <c r="K789" s="137"/>
      <c r="L789" s="137"/>
      <c r="M789" s="137"/>
      <c r="N789" s="137"/>
      <c r="O789" s="137"/>
      <c r="P789" s="137"/>
      <c r="Q789" s="137"/>
      <c r="R789" s="137"/>
      <c r="S789" s="137"/>
      <c r="T789" s="137"/>
      <c r="U789" s="137"/>
      <c r="V789" s="137"/>
      <c r="W789" s="137"/>
      <c r="X789" s="137"/>
      <c r="Y789" s="137"/>
      <c r="Z789" s="137"/>
      <c r="AA789" s="137"/>
      <c r="AB789" s="137"/>
      <c r="AC789" s="137"/>
      <c r="AD789" s="137"/>
      <c r="AE789" s="137"/>
    </row>
    <row r="790" spans="3:31" x14ac:dyDescent="0.25">
      <c r="C790" s="137"/>
      <c r="D790" s="137"/>
      <c r="E790" s="137"/>
      <c r="F790" s="137"/>
      <c r="G790" s="137"/>
      <c r="H790" s="137"/>
      <c r="I790" s="137"/>
      <c r="J790" s="137"/>
      <c r="K790" s="137"/>
      <c r="L790" s="137"/>
      <c r="M790" s="137"/>
      <c r="N790" s="137"/>
      <c r="O790" s="137"/>
      <c r="P790" s="137"/>
      <c r="Q790" s="137"/>
      <c r="R790" s="137"/>
      <c r="S790" s="137"/>
      <c r="T790" s="137"/>
      <c r="U790" s="137"/>
      <c r="V790" s="137"/>
      <c r="W790" s="137"/>
      <c r="X790" s="137"/>
      <c r="Y790" s="137"/>
      <c r="Z790" s="137"/>
      <c r="AA790" s="137"/>
      <c r="AB790" s="137"/>
      <c r="AC790" s="137"/>
      <c r="AD790" s="137"/>
      <c r="AE790" s="137"/>
    </row>
    <row r="791" spans="3:31" x14ac:dyDescent="0.25">
      <c r="C791" s="137"/>
      <c r="D791" s="137"/>
      <c r="E791" s="137"/>
      <c r="F791" s="137"/>
      <c r="G791" s="137"/>
      <c r="H791" s="137"/>
      <c r="I791" s="137"/>
      <c r="J791" s="137"/>
      <c r="K791" s="137"/>
      <c r="L791" s="137"/>
      <c r="M791" s="137"/>
      <c r="N791" s="137"/>
      <c r="O791" s="137"/>
      <c r="P791" s="137"/>
      <c r="Q791" s="137"/>
      <c r="R791" s="137"/>
      <c r="S791" s="137"/>
      <c r="T791" s="137"/>
      <c r="U791" s="137"/>
      <c r="V791" s="137"/>
      <c r="W791" s="137"/>
      <c r="X791" s="137"/>
      <c r="Y791" s="137"/>
      <c r="Z791" s="137"/>
      <c r="AA791" s="137"/>
      <c r="AB791" s="137"/>
      <c r="AC791" s="137"/>
      <c r="AD791" s="137"/>
      <c r="AE791" s="137"/>
    </row>
    <row r="792" spans="3:31" x14ac:dyDescent="0.25">
      <c r="C792" s="137"/>
      <c r="D792" s="137"/>
      <c r="E792" s="137"/>
      <c r="F792" s="137"/>
      <c r="G792" s="137"/>
      <c r="H792" s="137"/>
      <c r="I792" s="137"/>
      <c r="J792" s="137"/>
      <c r="K792" s="137"/>
      <c r="L792" s="137"/>
      <c r="M792" s="137"/>
      <c r="N792" s="137"/>
      <c r="O792" s="137"/>
      <c r="P792" s="137"/>
      <c r="Q792" s="137"/>
      <c r="R792" s="137"/>
      <c r="S792" s="137"/>
      <c r="T792" s="137"/>
      <c r="U792" s="137"/>
      <c r="V792" s="137"/>
      <c r="W792" s="137"/>
      <c r="X792" s="137"/>
      <c r="Y792" s="137"/>
      <c r="Z792" s="137"/>
      <c r="AA792" s="137"/>
      <c r="AB792" s="137"/>
      <c r="AC792" s="137"/>
      <c r="AD792" s="137"/>
      <c r="AE792" s="137"/>
    </row>
    <row r="793" spans="3:31" x14ac:dyDescent="0.25">
      <c r="C793" s="137"/>
      <c r="D793" s="137"/>
      <c r="E793" s="137"/>
      <c r="F793" s="137"/>
      <c r="G793" s="137"/>
      <c r="H793" s="137"/>
      <c r="I793" s="137"/>
      <c r="J793" s="137"/>
      <c r="K793" s="137"/>
      <c r="L793" s="137"/>
      <c r="M793" s="137"/>
      <c r="N793" s="137"/>
      <c r="O793" s="137"/>
      <c r="P793" s="137"/>
      <c r="Q793" s="137"/>
      <c r="R793" s="137"/>
      <c r="S793" s="137"/>
      <c r="T793" s="137"/>
      <c r="U793" s="137"/>
      <c r="V793" s="137"/>
      <c r="W793" s="137"/>
      <c r="X793" s="137"/>
      <c r="Y793" s="137"/>
      <c r="Z793" s="137"/>
      <c r="AA793" s="137"/>
      <c r="AB793" s="137"/>
      <c r="AC793" s="137"/>
      <c r="AD793" s="137"/>
      <c r="AE793" s="137"/>
    </row>
    <row r="794" spans="3:31" x14ac:dyDescent="0.25">
      <c r="C794" s="137"/>
      <c r="D794" s="137"/>
      <c r="E794" s="137"/>
      <c r="F794" s="137"/>
      <c r="G794" s="137"/>
      <c r="H794" s="137"/>
      <c r="I794" s="137"/>
      <c r="J794" s="137"/>
      <c r="K794" s="137"/>
      <c r="L794" s="137"/>
      <c r="M794" s="137"/>
      <c r="N794" s="137"/>
      <c r="O794" s="137"/>
      <c r="P794" s="137"/>
      <c r="Q794" s="137"/>
      <c r="R794" s="137"/>
      <c r="S794" s="137"/>
      <c r="T794" s="137"/>
      <c r="U794" s="137"/>
      <c r="V794" s="137"/>
      <c r="W794" s="137"/>
      <c r="X794" s="137"/>
      <c r="Y794" s="137"/>
      <c r="Z794" s="137"/>
      <c r="AA794" s="137"/>
      <c r="AB794" s="137"/>
      <c r="AC794" s="137"/>
      <c r="AD794" s="137"/>
      <c r="AE794" s="137"/>
    </row>
    <row r="795" spans="3:31" x14ac:dyDescent="0.25">
      <c r="C795" s="137"/>
      <c r="D795" s="137"/>
      <c r="E795" s="137"/>
      <c r="F795" s="137"/>
      <c r="G795" s="137"/>
      <c r="H795" s="137"/>
      <c r="I795" s="137"/>
      <c r="J795" s="137"/>
      <c r="K795" s="137"/>
      <c r="L795" s="137"/>
      <c r="M795" s="137"/>
      <c r="N795" s="137"/>
      <c r="O795" s="137"/>
      <c r="P795" s="137"/>
      <c r="Q795" s="137"/>
      <c r="R795" s="137"/>
      <c r="S795" s="137"/>
      <c r="T795" s="137"/>
      <c r="U795" s="137"/>
      <c r="V795" s="137"/>
      <c r="W795" s="137"/>
      <c r="X795" s="137"/>
      <c r="Y795" s="137"/>
      <c r="Z795" s="137"/>
      <c r="AA795" s="137"/>
      <c r="AB795" s="137"/>
      <c r="AC795" s="137"/>
      <c r="AD795" s="137"/>
      <c r="AE795" s="137"/>
    </row>
    <row r="796" spans="3:31" x14ac:dyDescent="0.25">
      <c r="C796" s="137"/>
      <c r="D796" s="137"/>
      <c r="E796" s="137"/>
      <c r="F796" s="137"/>
      <c r="G796" s="137"/>
      <c r="H796" s="137"/>
      <c r="I796" s="137"/>
      <c r="J796" s="137"/>
      <c r="K796" s="137"/>
      <c r="L796" s="137"/>
      <c r="M796" s="137"/>
      <c r="N796" s="137"/>
      <c r="O796" s="137"/>
      <c r="P796" s="137"/>
      <c r="Q796" s="137"/>
      <c r="R796" s="137"/>
      <c r="S796" s="137"/>
      <c r="T796" s="137"/>
      <c r="U796" s="137"/>
      <c r="V796" s="137"/>
      <c r="W796" s="137"/>
      <c r="X796" s="137"/>
      <c r="Y796" s="137"/>
      <c r="Z796" s="137"/>
      <c r="AA796" s="137"/>
      <c r="AB796" s="137"/>
      <c r="AC796" s="137"/>
      <c r="AD796" s="137"/>
      <c r="AE796" s="137"/>
    </row>
    <row r="797" spans="3:31" x14ac:dyDescent="0.25">
      <c r="C797" s="137"/>
      <c r="D797" s="137"/>
      <c r="E797" s="137"/>
      <c r="F797" s="137"/>
      <c r="G797" s="137"/>
      <c r="H797" s="137"/>
      <c r="I797" s="137"/>
      <c r="J797" s="137"/>
      <c r="K797" s="137"/>
      <c r="L797" s="137"/>
      <c r="M797" s="137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7"/>
      <c r="Y797" s="137"/>
      <c r="Z797" s="137"/>
      <c r="AA797" s="137"/>
      <c r="AB797" s="137"/>
      <c r="AC797" s="137"/>
      <c r="AD797" s="137"/>
      <c r="AE797" s="137"/>
    </row>
    <row r="798" spans="3:31" x14ac:dyDescent="0.25">
      <c r="C798" s="137"/>
      <c r="D798" s="137"/>
      <c r="E798" s="137"/>
      <c r="F798" s="137"/>
      <c r="G798" s="137"/>
      <c r="H798" s="137"/>
      <c r="I798" s="137"/>
      <c r="J798" s="137"/>
      <c r="K798" s="137"/>
      <c r="L798" s="137"/>
      <c r="M798" s="137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7"/>
      <c r="Y798" s="137"/>
      <c r="Z798" s="137"/>
      <c r="AA798" s="137"/>
      <c r="AB798" s="137"/>
      <c r="AC798" s="137"/>
      <c r="AD798" s="137"/>
      <c r="AE798" s="137"/>
    </row>
    <row r="799" spans="3:31" x14ac:dyDescent="0.25">
      <c r="C799" s="137"/>
      <c r="D799" s="137"/>
      <c r="E799" s="137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7"/>
      <c r="Y799" s="137"/>
      <c r="Z799" s="137"/>
      <c r="AA799" s="137"/>
      <c r="AB799" s="137"/>
      <c r="AC799" s="137"/>
      <c r="AD799" s="137"/>
      <c r="AE799" s="137"/>
    </row>
    <row r="800" spans="3:31" x14ac:dyDescent="0.25">
      <c r="C800" s="137"/>
      <c r="D800" s="137"/>
      <c r="E800" s="137"/>
      <c r="F800" s="137"/>
      <c r="G800" s="137"/>
      <c r="H800" s="137"/>
      <c r="I800" s="137"/>
      <c r="J800" s="137"/>
      <c r="K800" s="137"/>
      <c r="L800" s="137"/>
      <c r="M800" s="137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  <c r="Z800" s="137"/>
      <c r="AA800" s="137"/>
      <c r="AB800" s="137"/>
      <c r="AC800" s="137"/>
      <c r="AD800" s="137"/>
      <c r="AE800" s="137"/>
    </row>
    <row r="801" spans="3:31" x14ac:dyDescent="0.25">
      <c r="C801" s="137"/>
      <c r="D801" s="137"/>
      <c r="E801" s="137"/>
      <c r="F801" s="137"/>
      <c r="G801" s="137"/>
      <c r="H801" s="137"/>
      <c r="I801" s="137"/>
      <c r="J801" s="137"/>
      <c r="K801" s="137"/>
      <c r="L801" s="137"/>
      <c r="M801" s="137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7"/>
      <c r="Y801" s="137"/>
      <c r="Z801" s="137"/>
      <c r="AA801" s="137"/>
      <c r="AB801" s="137"/>
      <c r="AC801" s="137"/>
      <c r="AD801" s="137"/>
      <c r="AE801" s="137"/>
    </row>
    <row r="802" spans="3:31" x14ac:dyDescent="0.25">
      <c r="C802" s="137"/>
      <c r="D802" s="137"/>
      <c r="E802" s="137"/>
      <c r="F802" s="137"/>
      <c r="G802" s="137"/>
      <c r="H802" s="137"/>
      <c r="I802" s="137"/>
      <c r="J802" s="137"/>
      <c r="K802" s="137"/>
      <c r="L802" s="137"/>
      <c r="M802" s="137"/>
      <c r="N802" s="137"/>
      <c r="O802" s="137"/>
      <c r="P802" s="137"/>
      <c r="Q802" s="137"/>
      <c r="R802" s="137"/>
      <c r="S802" s="137"/>
      <c r="T802" s="137"/>
      <c r="U802" s="137"/>
      <c r="V802" s="137"/>
      <c r="W802" s="137"/>
      <c r="X802" s="137"/>
      <c r="Y802" s="137"/>
      <c r="Z802" s="137"/>
      <c r="AA802" s="137"/>
      <c r="AB802" s="137"/>
      <c r="AC802" s="137"/>
      <c r="AD802" s="137"/>
      <c r="AE802" s="137"/>
    </row>
    <row r="803" spans="3:31" x14ac:dyDescent="0.25">
      <c r="C803" s="137"/>
      <c r="D803" s="137"/>
      <c r="E803" s="137"/>
      <c r="F803" s="137"/>
      <c r="G803" s="137"/>
      <c r="H803" s="137"/>
      <c r="I803" s="137"/>
      <c r="J803" s="137"/>
      <c r="K803" s="137"/>
      <c r="L803" s="137"/>
      <c r="M803" s="137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7"/>
      <c r="Y803" s="137"/>
      <c r="Z803" s="137"/>
      <c r="AA803" s="137"/>
      <c r="AB803" s="137"/>
      <c r="AC803" s="137"/>
      <c r="AD803" s="137"/>
      <c r="AE803" s="137"/>
    </row>
    <row r="804" spans="3:31" x14ac:dyDescent="0.25">
      <c r="C804" s="137"/>
      <c r="D804" s="137"/>
      <c r="E804" s="137"/>
      <c r="F804" s="137"/>
      <c r="G804" s="137"/>
      <c r="H804" s="137"/>
      <c r="I804" s="137"/>
      <c r="J804" s="137"/>
      <c r="K804" s="137"/>
      <c r="L804" s="137"/>
      <c r="M804" s="137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7"/>
      <c r="Y804" s="137"/>
      <c r="Z804" s="137"/>
      <c r="AA804" s="137"/>
      <c r="AB804" s="137"/>
      <c r="AC804" s="137"/>
      <c r="AD804" s="137"/>
      <c r="AE804" s="137"/>
    </row>
    <row r="805" spans="3:31" x14ac:dyDescent="0.25">
      <c r="C805" s="137"/>
      <c r="D805" s="137"/>
      <c r="E805" s="137"/>
      <c r="F805" s="137"/>
      <c r="G805" s="137"/>
      <c r="H805" s="137"/>
      <c r="I805" s="137"/>
      <c r="J805" s="137"/>
      <c r="K805" s="137"/>
      <c r="L805" s="137"/>
      <c r="M805" s="137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7"/>
      <c r="Y805" s="137"/>
      <c r="Z805" s="137"/>
      <c r="AA805" s="137"/>
      <c r="AB805" s="137"/>
      <c r="AC805" s="137"/>
      <c r="AD805" s="137"/>
      <c r="AE805" s="137"/>
    </row>
    <row r="806" spans="3:31" x14ac:dyDescent="0.25">
      <c r="C806" s="137"/>
      <c r="D806" s="137"/>
      <c r="E806" s="137"/>
      <c r="F806" s="137"/>
      <c r="G806" s="137"/>
      <c r="H806" s="137"/>
      <c r="I806" s="137"/>
      <c r="J806" s="137"/>
      <c r="K806" s="137"/>
      <c r="L806" s="137"/>
      <c r="M806" s="137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7"/>
      <c r="Y806" s="137"/>
      <c r="Z806" s="137"/>
      <c r="AA806" s="137"/>
      <c r="AB806" s="137"/>
      <c r="AC806" s="137"/>
      <c r="AD806" s="137"/>
      <c r="AE806" s="137"/>
    </row>
    <row r="807" spans="3:31" x14ac:dyDescent="0.25">
      <c r="C807" s="137"/>
      <c r="D807" s="137"/>
      <c r="E807" s="137"/>
      <c r="F807" s="137"/>
      <c r="G807" s="137"/>
      <c r="H807" s="137"/>
      <c r="I807" s="137"/>
      <c r="J807" s="137"/>
      <c r="K807" s="137"/>
      <c r="L807" s="137"/>
      <c r="M807" s="137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7"/>
      <c r="Y807" s="137"/>
      <c r="Z807" s="137"/>
      <c r="AA807" s="137"/>
      <c r="AB807" s="137"/>
      <c r="AC807" s="137"/>
      <c r="AD807" s="137"/>
      <c r="AE807" s="137"/>
    </row>
    <row r="808" spans="3:31" x14ac:dyDescent="0.25">
      <c r="C808" s="137"/>
      <c r="D808" s="137"/>
      <c r="E808" s="137"/>
      <c r="F808" s="137"/>
      <c r="G808" s="137"/>
      <c r="H808" s="137"/>
      <c r="I808" s="137"/>
      <c r="J808" s="137"/>
      <c r="K808" s="137"/>
      <c r="L808" s="137"/>
      <c r="M808" s="137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7"/>
      <c r="Y808" s="137"/>
      <c r="Z808" s="137"/>
      <c r="AA808" s="137"/>
      <c r="AB808" s="137"/>
      <c r="AC808" s="137"/>
      <c r="AD808" s="137"/>
      <c r="AE808" s="137"/>
    </row>
    <row r="809" spans="3:31" x14ac:dyDescent="0.25">
      <c r="C809" s="137"/>
      <c r="D809" s="137"/>
      <c r="E809" s="137"/>
      <c r="F809" s="137"/>
      <c r="G809" s="137"/>
      <c r="H809" s="137"/>
      <c r="I809" s="137"/>
      <c r="J809" s="137"/>
      <c r="K809" s="137"/>
      <c r="L809" s="137"/>
      <c r="M809" s="137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7"/>
      <c r="Y809" s="137"/>
      <c r="Z809" s="137"/>
      <c r="AA809" s="137"/>
      <c r="AB809" s="137"/>
      <c r="AC809" s="137"/>
      <c r="AD809" s="137"/>
      <c r="AE809" s="137"/>
    </row>
    <row r="810" spans="3:31" x14ac:dyDescent="0.25">
      <c r="C810" s="137"/>
      <c r="D810" s="137"/>
      <c r="E810" s="137"/>
      <c r="F810" s="137"/>
      <c r="G810" s="137"/>
      <c r="H810" s="137"/>
      <c r="I810" s="137"/>
      <c r="J810" s="137"/>
      <c r="K810" s="137"/>
      <c r="L810" s="137"/>
      <c r="M810" s="137"/>
      <c r="N810" s="137"/>
      <c r="O810" s="137"/>
      <c r="P810" s="137"/>
      <c r="Q810" s="137"/>
      <c r="R810" s="137"/>
      <c r="S810" s="137"/>
      <c r="T810" s="137"/>
      <c r="U810" s="137"/>
      <c r="V810" s="137"/>
      <c r="W810" s="137"/>
      <c r="X810" s="137"/>
      <c r="Y810" s="137"/>
      <c r="Z810" s="137"/>
      <c r="AA810" s="137"/>
      <c r="AB810" s="137"/>
      <c r="AC810" s="137"/>
      <c r="AD810" s="137"/>
      <c r="AE810" s="137"/>
    </row>
    <row r="811" spans="3:31" x14ac:dyDescent="0.25">
      <c r="C811" s="137"/>
      <c r="D811" s="137"/>
      <c r="E811" s="137"/>
      <c r="F811" s="137"/>
      <c r="G811" s="137"/>
      <c r="H811" s="137"/>
      <c r="I811" s="137"/>
      <c r="J811" s="137"/>
      <c r="K811" s="137"/>
      <c r="L811" s="137"/>
      <c r="M811" s="137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7"/>
      <c r="Y811" s="137"/>
      <c r="Z811" s="137"/>
      <c r="AA811" s="137"/>
      <c r="AB811" s="137"/>
      <c r="AC811" s="137"/>
      <c r="AD811" s="137"/>
      <c r="AE811" s="137"/>
    </row>
    <row r="812" spans="3:31" x14ac:dyDescent="0.25">
      <c r="C812" s="137"/>
      <c r="D812" s="137"/>
      <c r="E812" s="137"/>
      <c r="F812" s="137"/>
      <c r="G812" s="137"/>
      <c r="H812" s="137"/>
      <c r="I812" s="137"/>
      <c r="J812" s="137"/>
      <c r="K812" s="137"/>
      <c r="L812" s="137"/>
      <c r="M812" s="137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7"/>
      <c r="Y812" s="137"/>
      <c r="Z812" s="137"/>
      <c r="AA812" s="137"/>
      <c r="AB812" s="137"/>
      <c r="AC812" s="137"/>
      <c r="AD812" s="137"/>
      <c r="AE812" s="137"/>
    </row>
    <row r="813" spans="3:31" x14ac:dyDescent="0.25">
      <c r="C813" s="137"/>
      <c r="D813" s="137"/>
      <c r="E813" s="137"/>
      <c r="F813" s="137"/>
      <c r="G813" s="137"/>
      <c r="H813" s="137"/>
      <c r="I813" s="137"/>
      <c r="J813" s="137"/>
      <c r="K813" s="137"/>
      <c r="L813" s="137"/>
      <c r="M813" s="137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7"/>
      <c r="Y813" s="137"/>
      <c r="Z813" s="137"/>
      <c r="AA813" s="137"/>
      <c r="AB813" s="137"/>
      <c r="AC813" s="137"/>
      <c r="AD813" s="137"/>
      <c r="AE813" s="137"/>
    </row>
    <row r="814" spans="3:31" x14ac:dyDescent="0.25">
      <c r="C814" s="137"/>
      <c r="D814" s="137"/>
      <c r="E814" s="137"/>
      <c r="F814" s="137"/>
      <c r="G814" s="137"/>
      <c r="H814" s="137"/>
      <c r="I814" s="137"/>
      <c r="J814" s="137"/>
      <c r="K814" s="137"/>
      <c r="L814" s="137"/>
      <c r="M814" s="137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7"/>
      <c r="Y814" s="137"/>
      <c r="Z814" s="137"/>
      <c r="AA814" s="137"/>
      <c r="AB814" s="137"/>
      <c r="AC814" s="137"/>
      <c r="AD814" s="137"/>
      <c r="AE814" s="137"/>
    </row>
    <row r="815" spans="3:31" x14ac:dyDescent="0.25">
      <c r="C815" s="137"/>
      <c r="D815" s="137"/>
      <c r="E815" s="137"/>
      <c r="F815" s="137"/>
      <c r="G815" s="137"/>
      <c r="H815" s="137"/>
      <c r="I815" s="137"/>
      <c r="J815" s="137"/>
      <c r="K815" s="137"/>
      <c r="L815" s="137"/>
      <c r="M815" s="137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7"/>
      <c r="Y815" s="137"/>
      <c r="Z815" s="137"/>
      <c r="AA815" s="137"/>
      <c r="AB815" s="137"/>
      <c r="AC815" s="137"/>
      <c r="AD815" s="137"/>
      <c r="AE815" s="137"/>
    </row>
    <row r="816" spans="3:31" x14ac:dyDescent="0.25">
      <c r="C816" s="137"/>
      <c r="D816" s="137"/>
      <c r="E816" s="137"/>
      <c r="F816" s="137"/>
      <c r="G816" s="137"/>
      <c r="H816" s="137"/>
      <c r="I816" s="137"/>
      <c r="J816" s="137"/>
      <c r="K816" s="137"/>
      <c r="L816" s="137"/>
      <c r="M816" s="137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7"/>
      <c r="Y816" s="137"/>
      <c r="Z816" s="137"/>
      <c r="AA816" s="137"/>
      <c r="AB816" s="137"/>
      <c r="AC816" s="137"/>
      <c r="AD816" s="137"/>
      <c r="AE816" s="137"/>
    </row>
    <row r="817" spans="3:31" x14ac:dyDescent="0.25">
      <c r="C817" s="137"/>
      <c r="D817" s="137"/>
      <c r="E817" s="137"/>
      <c r="F817" s="137"/>
      <c r="G817" s="137"/>
      <c r="H817" s="137"/>
      <c r="I817" s="137"/>
      <c r="J817" s="137"/>
      <c r="K817" s="137"/>
      <c r="L817" s="137"/>
      <c r="M817" s="137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  <c r="Z817" s="137"/>
      <c r="AA817" s="137"/>
      <c r="AB817" s="137"/>
      <c r="AC817" s="137"/>
      <c r="AD817" s="137"/>
      <c r="AE817" s="137"/>
    </row>
    <row r="818" spans="3:31" x14ac:dyDescent="0.25">
      <c r="C818" s="137"/>
      <c r="D818" s="137"/>
      <c r="E818" s="137"/>
      <c r="F818" s="137"/>
      <c r="G818" s="137"/>
      <c r="H818" s="137"/>
      <c r="I818" s="137"/>
      <c r="J818" s="137"/>
      <c r="K818" s="137"/>
      <c r="L818" s="137"/>
      <c r="M818" s="137"/>
      <c r="N818" s="137"/>
      <c r="O818" s="137"/>
      <c r="P818" s="137"/>
      <c r="Q818" s="137"/>
      <c r="R818" s="137"/>
      <c r="S818" s="137"/>
      <c r="T818" s="137"/>
      <c r="U818" s="137"/>
      <c r="V818" s="137"/>
      <c r="W818" s="137"/>
      <c r="X818" s="137"/>
      <c r="Y818" s="137"/>
      <c r="Z818" s="137"/>
      <c r="AA818" s="137"/>
      <c r="AB818" s="137"/>
      <c r="AC818" s="137"/>
      <c r="AD818" s="137"/>
      <c r="AE818" s="137"/>
    </row>
    <row r="819" spans="3:31" x14ac:dyDescent="0.25">
      <c r="C819" s="137"/>
      <c r="D819" s="137"/>
      <c r="E819" s="137"/>
      <c r="F819" s="137"/>
      <c r="G819" s="137"/>
      <c r="H819" s="137"/>
      <c r="I819" s="137"/>
      <c r="J819" s="137"/>
      <c r="K819" s="137"/>
      <c r="L819" s="137"/>
      <c r="M819" s="137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7"/>
      <c r="Y819" s="137"/>
      <c r="Z819" s="137"/>
      <c r="AA819" s="137"/>
      <c r="AB819" s="137"/>
      <c r="AC819" s="137"/>
      <c r="AD819" s="137"/>
      <c r="AE819" s="137"/>
    </row>
    <row r="820" spans="3:31" x14ac:dyDescent="0.25">
      <c r="C820" s="137"/>
      <c r="D820" s="137"/>
      <c r="E820" s="137"/>
      <c r="F820" s="137"/>
      <c r="G820" s="137"/>
      <c r="H820" s="137"/>
      <c r="I820" s="137"/>
      <c r="J820" s="137"/>
      <c r="K820" s="137"/>
      <c r="L820" s="137"/>
      <c r="M820" s="137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7"/>
      <c r="Y820" s="137"/>
      <c r="Z820" s="137"/>
      <c r="AA820" s="137"/>
      <c r="AB820" s="137"/>
      <c r="AC820" s="137"/>
      <c r="AD820" s="137"/>
      <c r="AE820" s="137"/>
    </row>
    <row r="821" spans="3:31" x14ac:dyDescent="0.25">
      <c r="C821" s="137"/>
      <c r="D821" s="137"/>
      <c r="E821" s="137"/>
      <c r="F821" s="137"/>
      <c r="G821" s="137"/>
      <c r="H821" s="137"/>
      <c r="I821" s="137"/>
      <c r="J821" s="137"/>
      <c r="K821" s="137"/>
      <c r="L821" s="137"/>
      <c r="M821" s="137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7"/>
      <c r="Y821" s="137"/>
      <c r="Z821" s="137"/>
      <c r="AA821" s="137"/>
      <c r="AB821" s="137"/>
      <c r="AC821" s="137"/>
      <c r="AD821" s="137"/>
      <c r="AE821" s="137"/>
    </row>
    <row r="822" spans="3:31" x14ac:dyDescent="0.25">
      <c r="C822" s="137"/>
      <c r="D822" s="137"/>
      <c r="E822" s="137"/>
      <c r="F822" s="137"/>
      <c r="G822" s="137"/>
      <c r="H822" s="137"/>
      <c r="I822" s="137"/>
      <c r="J822" s="137"/>
      <c r="K822" s="137"/>
      <c r="L822" s="137"/>
      <c r="M822" s="137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  <c r="Z822" s="137"/>
      <c r="AA822" s="137"/>
      <c r="AB822" s="137"/>
      <c r="AC822" s="137"/>
      <c r="AD822" s="137"/>
      <c r="AE822" s="137"/>
    </row>
    <row r="823" spans="3:31" x14ac:dyDescent="0.25">
      <c r="C823" s="137"/>
      <c r="D823" s="137"/>
      <c r="E823" s="137"/>
      <c r="F823" s="137"/>
      <c r="G823" s="137"/>
      <c r="H823" s="137"/>
      <c r="I823" s="137"/>
      <c r="J823" s="137"/>
      <c r="K823" s="137"/>
      <c r="L823" s="137"/>
      <c r="M823" s="137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7"/>
      <c r="Y823" s="137"/>
      <c r="Z823" s="137"/>
      <c r="AA823" s="137"/>
      <c r="AB823" s="137"/>
      <c r="AC823" s="137"/>
      <c r="AD823" s="137"/>
      <c r="AE823" s="137"/>
    </row>
    <row r="824" spans="3:31" x14ac:dyDescent="0.25">
      <c r="C824" s="137"/>
      <c r="D824" s="137"/>
      <c r="E824" s="137"/>
      <c r="F824" s="137"/>
      <c r="G824" s="137"/>
      <c r="H824" s="137"/>
      <c r="I824" s="137"/>
      <c r="J824" s="137"/>
      <c r="K824" s="137"/>
      <c r="L824" s="137"/>
      <c r="M824" s="137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  <c r="Z824" s="137"/>
      <c r="AA824" s="137"/>
      <c r="AB824" s="137"/>
      <c r="AC824" s="137"/>
      <c r="AD824" s="137"/>
      <c r="AE824" s="137"/>
    </row>
    <row r="825" spans="3:31" x14ac:dyDescent="0.25">
      <c r="C825" s="137"/>
      <c r="D825" s="137"/>
      <c r="E825" s="137"/>
      <c r="F825" s="137"/>
      <c r="G825" s="137"/>
      <c r="H825" s="137"/>
      <c r="I825" s="137"/>
      <c r="J825" s="137"/>
      <c r="K825" s="137"/>
      <c r="L825" s="137"/>
      <c r="M825" s="137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7"/>
      <c r="Y825" s="137"/>
      <c r="Z825" s="137"/>
      <c r="AA825" s="137"/>
      <c r="AB825" s="137"/>
      <c r="AC825" s="137"/>
      <c r="AD825" s="137"/>
      <c r="AE825" s="137"/>
    </row>
    <row r="826" spans="3:31" x14ac:dyDescent="0.25">
      <c r="C826" s="137"/>
      <c r="D826" s="137"/>
      <c r="E826" s="137"/>
      <c r="F826" s="137"/>
      <c r="G826" s="137"/>
      <c r="H826" s="137"/>
      <c r="I826" s="137"/>
      <c r="J826" s="137"/>
      <c r="K826" s="137"/>
      <c r="L826" s="137"/>
      <c r="M826" s="137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  <c r="Z826" s="137"/>
      <c r="AA826" s="137"/>
      <c r="AB826" s="137"/>
      <c r="AC826" s="137"/>
      <c r="AD826" s="137"/>
      <c r="AE826" s="137"/>
    </row>
    <row r="827" spans="3:31" x14ac:dyDescent="0.25">
      <c r="C827" s="137"/>
      <c r="D827" s="137"/>
      <c r="E827" s="137"/>
      <c r="F827" s="137"/>
      <c r="G827" s="137"/>
      <c r="H827" s="137"/>
      <c r="I827" s="137"/>
      <c r="J827" s="137"/>
      <c r="K827" s="137"/>
      <c r="L827" s="137"/>
      <c r="M827" s="137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7"/>
      <c r="Y827" s="137"/>
      <c r="Z827" s="137"/>
      <c r="AA827" s="137"/>
      <c r="AB827" s="137"/>
      <c r="AC827" s="137"/>
      <c r="AD827" s="137"/>
      <c r="AE827" s="137"/>
    </row>
    <row r="828" spans="3:31" x14ac:dyDescent="0.25">
      <c r="C828" s="137"/>
      <c r="D828" s="137"/>
      <c r="E828" s="137"/>
      <c r="F828" s="137"/>
      <c r="G828" s="137"/>
      <c r="H828" s="137"/>
      <c r="I828" s="137"/>
      <c r="J828" s="137"/>
      <c r="K828" s="137"/>
      <c r="L828" s="137"/>
      <c r="M828" s="137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7"/>
      <c r="Y828" s="137"/>
      <c r="Z828" s="137"/>
      <c r="AA828" s="137"/>
      <c r="AB828" s="137"/>
      <c r="AC828" s="137"/>
      <c r="AD828" s="137"/>
      <c r="AE828" s="137"/>
    </row>
    <row r="829" spans="3:31" x14ac:dyDescent="0.25">
      <c r="C829" s="137"/>
      <c r="D829" s="137"/>
      <c r="E829" s="137"/>
      <c r="F829" s="137"/>
      <c r="G829" s="137"/>
      <c r="H829" s="137"/>
      <c r="I829" s="137"/>
      <c r="J829" s="137"/>
      <c r="K829" s="137"/>
      <c r="L829" s="137"/>
      <c r="M829" s="137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7"/>
      <c r="Y829" s="137"/>
      <c r="Z829" s="137"/>
      <c r="AA829" s="137"/>
      <c r="AB829" s="137"/>
      <c r="AC829" s="137"/>
      <c r="AD829" s="137"/>
      <c r="AE829" s="137"/>
    </row>
    <row r="830" spans="3:31" x14ac:dyDescent="0.25">
      <c r="C830" s="137"/>
      <c r="D830" s="137"/>
      <c r="E830" s="137"/>
      <c r="F830" s="137"/>
      <c r="G830" s="137"/>
      <c r="H830" s="137"/>
      <c r="I830" s="137"/>
      <c r="J830" s="137"/>
      <c r="K830" s="137"/>
      <c r="L830" s="137"/>
      <c r="M830" s="137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7"/>
      <c r="Y830" s="137"/>
      <c r="Z830" s="137"/>
      <c r="AA830" s="137"/>
      <c r="AB830" s="137"/>
      <c r="AC830" s="137"/>
      <c r="AD830" s="137"/>
      <c r="AE830" s="137"/>
    </row>
    <row r="831" spans="3:31" x14ac:dyDescent="0.25">
      <c r="C831" s="137"/>
      <c r="D831" s="137"/>
      <c r="E831" s="137"/>
      <c r="F831" s="137"/>
      <c r="G831" s="137"/>
      <c r="H831" s="137"/>
      <c r="I831" s="137"/>
      <c r="J831" s="137"/>
      <c r="K831" s="137"/>
      <c r="L831" s="137"/>
      <c r="M831" s="137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7"/>
      <c r="Y831" s="137"/>
      <c r="Z831" s="137"/>
      <c r="AA831" s="137"/>
      <c r="AB831" s="137"/>
      <c r="AC831" s="137"/>
      <c r="AD831" s="137"/>
      <c r="AE831" s="137"/>
    </row>
    <row r="832" spans="3:31" x14ac:dyDescent="0.25">
      <c r="C832" s="137"/>
      <c r="D832" s="137"/>
      <c r="E832" s="137"/>
      <c r="F832" s="137"/>
      <c r="G832" s="137"/>
      <c r="H832" s="137"/>
      <c r="I832" s="137"/>
      <c r="J832" s="137"/>
      <c r="K832" s="137"/>
      <c r="L832" s="137"/>
      <c r="M832" s="137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7"/>
      <c r="Y832" s="137"/>
      <c r="Z832" s="137"/>
      <c r="AA832" s="137"/>
      <c r="AB832" s="137"/>
      <c r="AC832" s="137"/>
      <c r="AD832" s="137"/>
      <c r="AE832" s="137"/>
    </row>
    <row r="833" spans="3:31" x14ac:dyDescent="0.25">
      <c r="C833" s="137"/>
      <c r="D833" s="137"/>
      <c r="E833" s="137"/>
      <c r="F833" s="137"/>
      <c r="G833" s="137"/>
      <c r="H833" s="137"/>
      <c r="I833" s="137"/>
      <c r="J833" s="137"/>
      <c r="K833" s="137"/>
      <c r="L833" s="137"/>
      <c r="M833" s="137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  <c r="Z833" s="137"/>
      <c r="AA833" s="137"/>
      <c r="AB833" s="137"/>
      <c r="AC833" s="137"/>
      <c r="AD833" s="137"/>
      <c r="AE833" s="137"/>
    </row>
    <row r="834" spans="3:31" x14ac:dyDescent="0.25">
      <c r="C834" s="137"/>
      <c r="D834" s="137"/>
      <c r="E834" s="137"/>
      <c r="F834" s="137"/>
      <c r="G834" s="137"/>
      <c r="H834" s="137"/>
      <c r="I834" s="137"/>
      <c r="J834" s="137"/>
      <c r="K834" s="137"/>
      <c r="L834" s="137"/>
      <c r="M834" s="137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7"/>
      <c r="Y834" s="137"/>
      <c r="Z834" s="137"/>
      <c r="AA834" s="137"/>
      <c r="AB834" s="137"/>
      <c r="AC834" s="137"/>
      <c r="AD834" s="137"/>
      <c r="AE834" s="137"/>
    </row>
    <row r="835" spans="3:31" x14ac:dyDescent="0.25">
      <c r="C835" s="137"/>
      <c r="D835" s="137"/>
      <c r="E835" s="137"/>
      <c r="F835" s="137"/>
      <c r="G835" s="137"/>
      <c r="H835" s="137"/>
      <c r="I835" s="137"/>
      <c r="J835" s="137"/>
      <c r="K835" s="137"/>
      <c r="L835" s="137"/>
      <c r="M835" s="137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7"/>
      <c r="Y835" s="137"/>
      <c r="Z835" s="137"/>
      <c r="AA835" s="137"/>
      <c r="AB835" s="137"/>
      <c r="AC835" s="137"/>
      <c r="AD835" s="137"/>
      <c r="AE835" s="137"/>
    </row>
    <row r="836" spans="3:31" x14ac:dyDescent="0.25">
      <c r="C836" s="137"/>
      <c r="D836" s="137"/>
      <c r="E836" s="137"/>
      <c r="F836" s="137"/>
      <c r="G836" s="137"/>
      <c r="H836" s="137"/>
      <c r="I836" s="137"/>
      <c r="J836" s="137"/>
      <c r="K836" s="137"/>
      <c r="L836" s="137"/>
      <c r="M836" s="137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7"/>
      <c r="Y836" s="137"/>
      <c r="Z836" s="137"/>
      <c r="AA836" s="137"/>
      <c r="AB836" s="137"/>
      <c r="AC836" s="137"/>
      <c r="AD836" s="137"/>
      <c r="AE836" s="137"/>
    </row>
    <row r="837" spans="3:31" x14ac:dyDescent="0.25">
      <c r="C837" s="137"/>
      <c r="D837" s="137"/>
      <c r="E837" s="137"/>
      <c r="F837" s="137"/>
      <c r="G837" s="137"/>
      <c r="H837" s="137"/>
      <c r="I837" s="137"/>
      <c r="J837" s="137"/>
      <c r="K837" s="137"/>
      <c r="L837" s="137"/>
      <c r="M837" s="137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7"/>
      <c r="Y837" s="137"/>
      <c r="Z837" s="137"/>
      <c r="AA837" s="137"/>
      <c r="AB837" s="137"/>
      <c r="AC837" s="137"/>
      <c r="AD837" s="137"/>
      <c r="AE837" s="137"/>
    </row>
    <row r="838" spans="3:31" x14ac:dyDescent="0.25">
      <c r="C838" s="137"/>
      <c r="D838" s="137"/>
      <c r="E838" s="137"/>
      <c r="F838" s="137"/>
      <c r="G838" s="137"/>
      <c r="H838" s="137"/>
      <c r="I838" s="137"/>
      <c r="J838" s="137"/>
      <c r="K838" s="137"/>
      <c r="L838" s="137"/>
      <c r="M838" s="137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  <c r="Z838" s="137"/>
      <c r="AA838" s="137"/>
      <c r="AB838" s="137"/>
      <c r="AC838" s="137"/>
      <c r="AD838" s="137"/>
      <c r="AE838" s="137"/>
    </row>
    <row r="839" spans="3:31" x14ac:dyDescent="0.25">
      <c r="C839" s="137"/>
      <c r="D839" s="137"/>
      <c r="E839" s="137"/>
      <c r="F839" s="137"/>
      <c r="G839" s="137"/>
      <c r="H839" s="137"/>
      <c r="I839" s="137"/>
      <c r="J839" s="137"/>
      <c r="K839" s="137"/>
      <c r="L839" s="137"/>
      <c r="M839" s="137"/>
      <c r="N839" s="137"/>
      <c r="O839" s="137"/>
      <c r="P839" s="137"/>
      <c r="Q839" s="137"/>
      <c r="R839" s="137"/>
      <c r="S839" s="137"/>
      <c r="T839" s="137"/>
      <c r="U839" s="137"/>
      <c r="V839" s="137"/>
      <c r="W839" s="137"/>
      <c r="X839" s="137"/>
      <c r="Y839" s="137"/>
      <c r="Z839" s="137"/>
      <c r="AA839" s="137"/>
      <c r="AB839" s="137"/>
      <c r="AC839" s="137"/>
      <c r="AD839" s="137"/>
      <c r="AE839" s="137"/>
    </row>
    <row r="840" spans="3:31" x14ac:dyDescent="0.25">
      <c r="C840" s="137"/>
      <c r="D840" s="137"/>
      <c r="E840" s="137"/>
      <c r="F840" s="137"/>
      <c r="G840" s="137"/>
      <c r="H840" s="137"/>
      <c r="I840" s="137"/>
      <c r="J840" s="137"/>
      <c r="K840" s="137"/>
      <c r="L840" s="137"/>
      <c r="M840" s="137"/>
      <c r="N840" s="137"/>
      <c r="O840" s="137"/>
      <c r="P840" s="137"/>
      <c r="Q840" s="137"/>
      <c r="R840" s="137"/>
      <c r="S840" s="137"/>
      <c r="T840" s="137"/>
      <c r="U840" s="137"/>
      <c r="V840" s="137"/>
      <c r="W840" s="137"/>
      <c r="X840" s="137"/>
      <c r="Y840" s="137"/>
      <c r="Z840" s="137"/>
      <c r="AA840" s="137"/>
      <c r="AB840" s="137"/>
      <c r="AC840" s="137"/>
      <c r="AD840" s="137"/>
      <c r="AE840" s="137"/>
    </row>
    <row r="841" spans="3:31" x14ac:dyDescent="0.25">
      <c r="C841" s="137"/>
      <c r="D841" s="137"/>
      <c r="E841" s="137"/>
      <c r="F841" s="137"/>
      <c r="G841" s="137"/>
      <c r="H841" s="137"/>
      <c r="I841" s="137"/>
      <c r="J841" s="137"/>
      <c r="K841" s="137"/>
      <c r="L841" s="137"/>
      <c r="M841" s="137"/>
      <c r="N841" s="137"/>
      <c r="O841" s="137"/>
      <c r="P841" s="137"/>
      <c r="Q841" s="137"/>
      <c r="R841" s="137"/>
      <c r="S841" s="137"/>
      <c r="T841" s="137"/>
      <c r="U841" s="137"/>
      <c r="V841" s="137"/>
      <c r="W841" s="137"/>
      <c r="X841" s="137"/>
      <c r="Y841" s="137"/>
      <c r="Z841" s="137"/>
      <c r="AA841" s="137"/>
      <c r="AB841" s="137"/>
      <c r="AC841" s="137"/>
      <c r="AD841" s="137"/>
      <c r="AE841" s="137"/>
    </row>
    <row r="842" spans="3:31" x14ac:dyDescent="0.25">
      <c r="C842" s="137"/>
      <c r="D842" s="137"/>
      <c r="E842" s="137"/>
      <c r="F842" s="137"/>
      <c r="G842" s="137"/>
      <c r="H842" s="137"/>
      <c r="I842" s="137"/>
      <c r="J842" s="137"/>
      <c r="K842" s="137"/>
      <c r="L842" s="137"/>
      <c r="M842" s="137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7"/>
      <c r="Y842" s="137"/>
      <c r="Z842" s="137"/>
      <c r="AA842" s="137"/>
      <c r="AB842" s="137"/>
      <c r="AC842" s="137"/>
      <c r="AD842" s="137"/>
      <c r="AE842" s="137"/>
    </row>
    <row r="843" spans="3:31" x14ac:dyDescent="0.25">
      <c r="C843" s="137"/>
      <c r="D843" s="137"/>
      <c r="E843" s="137"/>
      <c r="F843" s="137"/>
      <c r="G843" s="137"/>
      <c r="H843" s="137"/>
      <c r="I843" s="137"/>
      <c r="J843" s="137"/>
      <c r="K843" s="137"/>
      <c r="L843" s="137"/>
      <c r="M843" s="137"/>
      <c r="N843" s="137"/>
      <c r="O843" s="137"/>
      <c r="P843" s="137"/>
      <c r="Q843" s="137"/>
      <c r="R843" s="137"/>
      <c r="S843" s="137"/>
      <c r="T843" s="137"/>
      <c r="U843" s="137"/>
      <c r="V843" s="137"/>
      <c r="W843" s="137"/>
      <c r="X843" s="137"/>
      <c r="Y843" s="137"/>
      <c r="Z843" s="137"/>
      <c r="AA843" s="137"/>
      <c r="AB843" s="137"/>
      <c r="AC843" s="137"/>
      <c r="AD843" s="137"/>
      <c r="AE843" s="137"/>
    </row>
    <row r="844" spans="3:31" x14ac:dyDescent="0.25">
      <c r="C844" s="137"/>
      <c r="D844" s="137"/>
      <c r="E844" s="137"/>
      <c r="F844" s="137"/>
      <c r="G844" s="137"/>
      <c r="H844" s="137"/>
      <c r="I844" s="137"/>
      <c r="J844" s="137"/>
      <c r="K844" s="137"/>
      <c r="L844" s="137"/>
      <c r="M844" s="137"/>
      <c r="N844" s="137"/>
      <c r="O844" s="137"/>
      <c r="P844" s="137"/>
      <c r="Q844" s="137"/>
      <c r="R844" s="137"/>
      <c r="S844" s="137"/>
      <c r="T844" s="137"/>
      <c r="U844" s="137"/>
      <c r="V844" s="137"/>
      <c r="W844" s="137"/>
      <c r="X844" s="137"/>
      <c r="Y844" s="137"/>
      <c r="Z844" s="137"/>
      <c r="AA844" s="137"/>
      <c r="AB844" s="137"/>
      <c r="AC844" s="137"/>
      <c r="AD844" s="137"/>
      <c r="AE844" s="137"/>
    </row>
    <row r="845" spans="3:31" x14ac:dyDescent="0.25">
      <c r="C845" s="137"/>
      <c r="D845" s="137"/>
      <c r="E845" s="137"/>
      <c r="F845" s="137"/>
      <c r="G845" s="137"/>
      <c r="H845" s="137"/>
      <c r="I845" s="137"/>
      <c r="J845" s="137"/>
      <c r="K845" s="137"/>
      <c r="L845" s="137"/>
      <c r="M845" s="137"/>
      <c r="N845" s="137"/>
      <c r="O845" s="137"/>
      <c r="P845" s="137"/>
      <c r="Q845" s="137"/>
      <c r="R845" s="137"/>
      <c r="S845" s="137"/>
      <c r="T845" s="137"/>
      <c r="U845" s="137"/>
      <c r="V845" s="137"/>
      <c r="W845" s="137"/>
      <c r="X845" s="137"/>
      <c r="Y845" s="137"/>
      <c r="Z845" s="137"/>
      <c r="AA845" s="137"/>
      <c r="AB845" s="137"/>
      <c r="AC845" s="137"/>
      <c r="AD845" s="137"/>
      <c r="AE845" s="137"/>
    </row>
    <row r="846" spans="3:31" x14ac:dyDescent="0.25">
      <c r="C846" s="137"/>
      <c r="D846" s="137"/>
      <c r="E846" s="137"/>
      <c r="F846" s="137"/>
      <c r="G846" s="137"/>
      <c r="H846" s="137"/>
      <c r="I846" s="137"/>
      <c r="J846" s="137"/>
      <c r="K846" s="137"/>
      <c r="L846" s="137"/>
      <c r="M846" s="137"/>
      <c r="N846" s="137"/>
      <c r="O846" s="137"/>
      <c r="P846" s="137"/>
      <c r="Q846" s="137"/>
      <c r="R846" s="137"/>
      <c r="S846" s="137"/>
      <c r="T846" s="137"/>
      <c r="U846" s="137"/>
      <c r="V846" s="137"/>
      <c r="W846" s="137"/>
      <c r="X846" s="137"/>
      <c r="Y846" s="137"/>
      <c r="Z846" s="137"/>
      <c r="AA846" s="137"/>
      <c r="AB846" s="137"/>
      <c r="AC846" s="137"/>
      <c r="AD846" s="137"/>
      <c r="AE846" s="137"/>
    </row>
    <row r="847" spans="3:31" x14ac:dyDescent="0.25">
      <c r="C847" s="137"/>
      <c r="D847" s="137"/>
      <c r="E847" s="137"/>
      <c r="F847" s="137"/>
      <c r="G847" s="137"/>
      <c r="H847" s="137"/>
      <c r="I847" s="137"/>
      <c r="J847" s="137"/>
      <c r="K847" s="137"/>
      <c r="L847" s="137"/>
      <c r="M847" s="137"/>
      <c r="N847" s="137"/>
      <c r="O847" s="137"/>
      <c r="P847" s="137"/>
      <c r="Q847" s="137"/>
      <c r="R847" s="137"/>
      <c r="S847" s="137"/>
      <c r="T847" s="137"/>
      <c r="U847" s="137"/>
      <c r="V847" s="137"/>
      <c r="W847" s="137"/>
      <c r="X847" s="137"/>
      <c r="Y847" s="137"/>
      <c r="Z847" s="137"/>
      <c r="AA847" s="137"/>
      <c r="AB847" s="137"/>
      <c r="AC847" s="137"/>
      <c r="AD847" s="137"/>
      <c r="AE847" s="137"/>
    </row>
    <row r="848" spans="3:31" x14ac:dyDescent="0.25">
      <c r="C848" s="137"/>
      <c r="D848" s="137"/>
      <c r="E848" s="137"/>
      <c r="F848" s="137"/>
      <c r="G848" s="137"/>
      <c r="H848" s="137"/>
      <c r="I848" s="137"/>
      <c r="J848" s="137"/>
      <c r="K848" s="137"/>
      <c r="L848" s="137"/>
      <c r="M848" s="137"/>
      <c r="N848" s="137"/>
      <c r="O848" s="137"/>
      <c r="P848" s="137"/>
      <c r="Q848" s="137"/>
      <c r="R848" s="137"/>
      <c r="S848" s="137"/>
      <c r="T848" s="137"/>
      <c r="U848" s="137"/>
      <c r="V848" s="137"/>
      <c r="W848" s="137"/>
      <c r="X848" s="137"/>
      <c r="Y848" s="137"/>
      <c r="Z848" s="137"/>
      <c r="AA848" s="137"/>
      <c r="AB848" s="137"/>
      <c r="AC848" s="137"/>
      <c r="AD848" s="137"/>
      <c r="AE848" s="137"/>
    </row>
    <row r="849" spans="3:31" x14ac:dyDescent="0.25">
      <c r="C849" s="137"/>
      <c r="D849" s="137"/>
      <c r="E849" s="137"/>
      <c r="F849" s="137"/>
      <c r="G849" s="137"/>
      <c r="H849" s="137"/>
      <c r="I849" s="137"/>
      <c r="J849" s="137"/>
      <c r="K849" s="137"/>
      <c r="L849" s="137"/>
      <c r="M849" s="137"/>
      <c r="N849" s="137"/>
      <c r="O849" s="137"/>
      <c r="P849" s="137"/>
      <c r="Q849" s="137"/>
      <c r="R849" s="137"/>
      <c r="S849" s="137"/>
      <c r="T849" s="137"/>
      <c r="U849" s="137"/>
      <c r="V849" s="137"/>
      <c r="W849" s="137"/>
      <c r="X849" s="137"/>
      <c r="Y849" s="137"/>
      <c r="Z849" s="137"/>
      <c r="AA849" s="137"/>
      <c r="AB849" s="137"/>
      <c r="AC849" s="137"/>
      <c r="AD849" s="137"/>
      <c r="AE849" s="137"/>
    </row>
    <row r="850" spans="3:31" x14ac:dyDescent="0.25">
      <c r="C850" s="137"/>
      <c r="D850" s="137"/>
      <c r="E850" s="137"/>
      <c r="F850" s="137"/>
      <c r="G850" s="137"/>
      <c r="H850" s="137"/>
      <c r="I850" s="137"/>
      <c r="J850" s="137"/>
      <c r="K850" s="137"/>
      <c r="L850" s="137"/>
      <c r="M850" s="137"/>
      <c r="N850" s="137"/>
      <c r="O850" s="137"/>
      <c r="P850" s="137"/>
      <c r="Q850" s="137"/>
      <c r="R850" s="137"/>
      <c r="S850" s="137"/>
      <c r="T850" s="137"/>
      <c r="U850" s="137"/>
      <c r="V850" s="137"/>
      <c r="W850" s="137"/>
      <c r="X850" s="137"/>
      <c r="Y850" s="137"/>
      <c r="Z850" s="137"/>
      <c r="AA850" s="137"/>
      <c r="AB850" s="137"/>
      <c r="AC850" s="137"/>
      <c r="AD850" s="137"/>
      <c r="AE850" s="137"/>
    </row>
    <row r="851" spans="3:31" x14ac:dyDescent="0.25">
      <c r="C851" s="137"/>
      <c r="D851" s="137"/>
      <c r="E851" s="137"/>
      <c r="F851" s="137"/>
      <c r="G851" s="137"/>
      <c r="H851" s="137"/>
      <c r="I851" s="137"/>
      <c r="J851" s="137"/>
      <c r="K851" s="137"/>
      <c r="L851" s="137"/>
      <c r="M851" s="137"/>
      <c r="N851" s="137"/>
      <c r="O851" s="137"/>
      <c r="P851" s="137"/>
      <c r="Q851" s="137"/>
      <c r="R851" s="137"/>
      <c r="S851" s="137"/>
      <c r="T851" s="137"/>
      <c r="U851" s="137"/>
      <c r="V851" s="137"/>
      <c r="W851" s="137"/>
      <c r="X851" s="137"/>
      <c r="Y851" s="137"/>
      <c r="Z851" s="137"/>
      <c r="AA851" s="137"/>
      <c r="AB851" s="137"/>
      <c r="AC851" s="137"/>
      <c r="AD851" s="137"/>
      <c r="AE851" s="137"/>
    </row>
    <row r="852" spans="3:31" x14ac:dyDescent="0.25">
      <c r="C852" s="137"/>
      <c r="D852" s="137"/>
      <c r="E852" s="137"/>
      <c r="F852" s="137"/>
      <c r="G852" s="137"/>
      <c r="H852" s="137"/>
      <c r="I852" s="137"/>
      <c r="J852" s="137"/>
      <c r="K852" s="137"/>
      <c r="L852" s="137"/>
      <c r="M852" s="137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  <c r="Z852" s="137"/>
      <c r="AA852" s="137"/>
      <c r="AB852" s="137"/>
      <c r="AC852" s="137"/>
      <c r="AD852" s="137"/>
      <c r="AE852" s="137"/>
    </row>
    <row r="853" spans="3:31" x14ac:dyDescent="0.25">
      <c r="C853" s="137"/>
      <c r="D853" s="137"/>
      <c r="E853" s="137"/>
      <c r="F853" s="137"/>
      <c r="G853" s="137"/>
      <c r="H853" s="137"/>
      <c r="I853" s="137"/>
      <c r="J853" s="137"/>
      <c r="K853" s="137"/>
      <c r="L853" s="137"/>
      <c r="M853" s="137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7"/>
      <c r="Y853" s="137"/>
      <c r="Z853" s="137"/>
      <c r="AA853" s="137"/>
      <c r="AB853" s="137"/>
      <c r="AC853" s="137"/>
      <c r="AD853" s="137"/>
      <c r="AE853" s="137"/>
    </row>
    <row r="854" spans="3:31" x14ac:dyDescent="0.25">
      <c r="C854" s="137"/>
      <c r="D854" s="137"/>
      <c r="E854" s="137"/>
      <c r="F854" s="137"/>
      <c r="G854" s="137"/>
      <c r="H854" s="137"/>
      <c r="I854" s="137"/>
      <c r="J854" s="137"/>
      <c r="K854" s="137"/>
      <c r="L854" s="137"/>
      <c r="M854" s="137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7"/>
      <c r="Y854" s="137"/>
      <c r="Z854" s="137"/>
      <c r="AA854" s="137"/>
      <c r="AB854" s="137"/>
      <c r="AC854" s="137"/>
      <c r="AD854" s="137"/>
      <c r="AE854" s="137"/>
    </row>
    <row r="855" spans="3:31" x14ac:dyDescent="0.25">
      <c r="C855" s="137"/>
      <c r="D855" s="137"/>
      <c r="E855" s="137"/>
      <c r="F855" s="137"/>
      <c r="G855" s="137"/>
      <c r="H855" s="137"/>
      <c r="I855" s="137"/>
      <c r="J855" s="137"/>
      <c r="K855" s="137"/>
      <c r="L855" s="137"/>
      <c r="M855" s="137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7"/>
      <c r="Y855" s="137"/>
      <c r="Z855" s="137"/>
      <c r="AA855" s="137"/>
      <c r="AB855" s="137"/>
      <c r="AC855" s="137"/>
      <c r="AD855" s="137"/>
      <c r="AE855" s="137"/>
    </row>
    <row r="856" spans="3:31" x14ac:dyDescent="0.25">
      <c r="C856" s="137"/>
      <c r="D856" s="137"/>
      <c r="E856" s="137"/>
      <c r="F856" s="137"/>
      <c r="G856" s="137"/>
      <c r="H856" s="137"/>
      <c r="I856" s="137"/>
      <c r="J856" s="137"/>
      <c r="K856" s="137"/>
      <c r="L856" s="137"/>
      <c r="M856" s="137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7"/>
      <c r="Y856" s="137"/>
      <c r="Z856" s="137"/>
      <c r="AA856" s="137"/>
      <c r="AB856" s="137"/>
      <c r="AC856" s="137"/>
      <c r="AD856" s="137"/>
      <c r="AE856" s="137"/>
    </row>
    <row r="857" spans="3:31" x14ac:dyDescent="0.25">
      <c r="C857" s="137"/>
      <c r="D857" s="137"/>
      <c r="E857" s="137"/>
      <c r="F857" s="137"/>
      <c r="G857" s="137"/>
      <c r="H857" s="137"/>
      <c r="I857" s="137"/>
      <c r="J857" s="137"/>
      <c r="K857" s="137"/>
      <c r="L857" s="137"/>
      <c r="M857" s="137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7"/>
      <c r="Y857" s="137"/>
      <c r="Z857" s="137"/>
      <c r="AA857" s="137"/>
      <c r="AB857" s="137"/>
      <c r="AC857" s="137"/>
      <c r="AD857" s="137"/>
      <c r="AE857" s="137"/>
    </row>
    <row r="858" spans="3:31" x14ac:dyDescent="0.25">
      <c r="C858" s="137"/>
      <c r="D858" s="137"/>
      <c r="E858" s="137"/>
      <c r="F858" s="137"/>
      <c r="G858" s="137"/>
      <c r="H858" s="137"/>
      <c r="I858" s="137"/>
      <c r="J858" s="137"/>
      <c r="K858" s="137"/>
      <c r="L858" s="137"/>
      <c r="M858" s="137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7"/>
      <c r="Y858" s="137"/>
      <c r="Z858" s="137"/>
      <c r="AA858" s="137"/>
      <c r="AB858" s="137"/>
      <c r="AC858" s="137"/>
      <c r="AD858" s="137"/>
      <c r="AE858" s="137"/>
    </row>
    <row r="859" spans="3:31" x14ac:dyDescent="0.25">
      <c r="C859" s="137"/>
      <c r="D859" s="137"/>
      <c r="E859" s="137"/>
      <c r="F859" s="137"/>
      <c r="G859" s="137"/>
      <c r="H859" s="137"/>
      <c r="I859" s="137"/>
      <c r="J859" s="137"/>
      <c r="K859" s="137"/>
      <c r="L859" s="137"/>
      <c r="M859" s="137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7"/>
      <c r="Y859" s="137"/>
      <c r="Z859" s="137"/>
      <c r="AA859" s="137"/>
      <c r="AB859" s="137"/>
      <c r="AC859" s="137"/>
      <c r="AD859" s="137"/>
      <c r="AE859" s="137"/>
    </row>
    <row r="860" spans="3:31" x14ac:dyDescent="0.25">
      <c r="C860" s="137"/>
      <c r="D860" s="137"/>
      <c r="E860" s="137"/>
      <c r="F860" s="137"/>
      <c r="G860" s="137"/>
      <c r="H860" s="137"/>
      <c r="I860" s="137"/>
      <c r="J860" s="137"/>
      <c r="K860" s="137"/>
      <c r="L860" s="137"/>
      <c r="M860" s="137"/>
      <c r="N860" s="137"/>
      <c r="O860" s="137"/>
      <c r="P860" s="137"/>
      <c r="Q860" s="137"/>
      <c r="R860" s="137"/>
      <c r="S860" s="137"/>
      <c r="T860" s="137"/>
      <c r="U860" s="137"/>
      <c r="V860" s="137"/>
      <c r="W860" s="137"/>
      <c r="X860" s="137"/>
      <c r="Y860" s="137"/>
      <c r="Z860" s="137"/>
      <c r="AA860" s="137"/>
      <c r="AB860" s="137"/>
      <c r="AC860" s="137"/>
      <c r="AD860" s="137"/>
      <c r="AE860" s="137"/>
    </row>
    <row r="861" spans="3:31" x14ac:dyDescent="0.25">
      <c r="C861" s="137"/>
      <c r="D861" s="137"/>
      <c r="E861" s="137"/>
      <c r="F861" s="137"/>
      <c r="G861" s="137"/>
      <c r="H861" s="137"/>
      <c r="I861" s="137"/>
      <c r="J861" s="137"/>
      <c r="K861" s="137"/>
      <c r="L861" s="137"/>
      <c r="M861" s="137"/>
      <c r="N861" s="137"/>
      <c r="O861" s="137"/>
      <c r="P861" s="137"/>
      <c r="Q861" s="137"/>
      <c r="R861" s="137"/>
      <c r="S861" s="137"/>
      <c r="T861" s="137"/>
      <c r="U861" s="137"/>
      <c r="V861" s="137"/>
      <c r="W861" s="137"/>
      <c r="X861" s="137"/>
      <c r="Y861" s="137"/>
      <c r="Z861" s="137"/>
      <c r="AA861" s="137"/>
      <c r="AB861" s="137"/>
      <c r="AC861" s="137"/>
      <c r="AD861" s="137"/>
      <c r="AE861" s="137"/>
    </row>
    <row r="862" spans="3:31" x14ac:dyDescent="0.25">
      <c r="C862" s="137"/>
      <c r="D862" s="137"/>
      <c r="E862" s="137"/>
      <c r="F862" s="137"/>
      <c r="G862" s="137"/>
      <c r="H862" s="137"/>
      <c r="I862" s="137"/>
      <c r="J862" s="137"/>
      <c r="K862" s="137"/>
      <c r="L862" s="137"/>
      <c r="M862" s="137"/>
      <c r="N862" s="137"/>
      <c r="O862" s="137"/>
      <c r="P862" s="137"/>
      <c r="Q862" s="137"/>
      <c r="R862" s="137"/>
      <c r="S862" s="137"/>
      <c r="T862" s="137"/>
      <c r="U862" s="137"/>
      <c r="V862" s="137"/>
      <c r="W862" s="137"/>
      <c r="X862" s="137"/>
      <c r="Y862" s="137"/>
      <c r="Z862" s="137"/>
      <c r="AA862" s="137"/>
      <c r="AB862" s="137"/>
      <c r="AC862" s="137"/>
      <c r="AD862" s="137"/>
      <c r="AE862" s="137"/>
    </row>
    <row r="863" spans="3:31" x14ac:dyDescent="0.25">
      <c r="C863" s="137"/>
      <c r="D863" s="137"/>
      <c r="E863" s="137"/>
      <c r="F863" s="137"/>
      <c r="G863" s="137"/>
      <c r="H863" s="137"/>
      <c r="I863" s="137"/>
      <c r="J863" s="137"/>
      <c r="K863" s="137"/>
      <c r="L863" s="137"/>
      <c r="M863" s="137"/>
      <c r="N863" s="137"/>
      <c r="O863" s="137"/>
      <c r="P863" s="137"/>
      <c r="Q863" s="137"/>
      <c r="R863" s="137"/>
      <c r="S863" s="137"/>
      <c r="T863" s="137"/>
      <c r="U863" s="137"/>
      <c r="V863" s="137"/>
      <c r="W863" s="137"/>
      <c r="X863" s="137"/>
      <c r="Y863" s="137"/>
      <c r="Z863" s="137"/>
      <c r="AA863" s="137"/>
      <c r="AB863" s="137"/>
      <c r="AC863" s="137"/>
      <c r="AD863" s="137"/>
      <c r="AE863" s="137"/>
    </row>
    <row r="864" spans="3:31" x14ac:dyDescent="0.25">
      <c r="C864" s="137"/>
      <c r="D864" s="137"/>
      <c r="E864" s="137"/>
      <c r="F864" s="137"/>
      <c r="G864" s="137"/>
      <c r="H864" s="137"/>
      <c r="I864" s="137"/>
      <c r="J864" s="137"/>
      <c r="K864" s="137"/>
      <c r="L864" s="137"/>
      <c r="M864" s="137"/>
      <c r="N864" s="137"/>
      <c r="O864" s="137"/>
      <c r="P864" s="137"/>
      <c r="Q864" s="137"/>
      <c r="R864" s="137"/>
      <c r="S864" s="137"/>
      <c r="T864" s="137"/>
      <c r="U864" s="137"/>
      <c r="V864" s="137"/>
      <c r="W864" s="137"/>
      <c r="X864" s="137"/>
      <c r="Y864" s="137"/>
      <c r="Z864" s="137"/>
      <c r="AA864" s="137"/>
      <c r="AB864" s="137"/>
      <c r="AC864" s="137"/>
      <c r="AD864" s="137"/>
      <c r="AE864" s="137"/>
    </row>
    <row r="865" spans="3:31" x14ac:dyDescent="0.25">
      <c r="C865" s="137"/>
      <c r="D865" s="137"/>
      <c r="E865" s="137"/>
      <c r="F865" s="137"/>
      <c r="G865" s="137"/>
      <c r="H865" s="137"/>
      <c r="I865" s="137"/>
      <c r="J865" s="137"/>
      <c r="K865" s="137"/>
      <c r="L865" s="137"/>
      <c r="M865" s="137"/>
      <c r="N865" s="137"/>
      <c r="O865" s="137"/>
      <c r="P865" s="137"/>
      <c r="Q865" s="137"/>
      <c r="R865" s="137"/>
      <c r="S865" s="137"/>
      <c r="T865" s="137"/>
      <c r="U865" s="137"/>
      <c r="V865" s="137"/>
      <c r="W865" s="137"/>
      <c r="X865" s="137"/>
      <c r="Y865" s="137"/>
      <c r="Z865" s="137"/>
      <c r="AA865" s="137"/>
      <c r="AB865" s="137"/>
      <c r="AC865" s="137"/>
      <c r="AD865" s="137"/>
      <c r="AE865" s="137"/>
    </row>
    <row r="866" spans="3:31" x14ac:dyDescent="0.25">
      <c r="C866" s="137"/>
      <c r="D866" s="137"/>
      <c r="E866" s="137"/>
      <c r="F866" s="137"/>
      <c r="G866" s="137"/>
      <c r="H866" s="137"/>
      <c r="I866" s="137"/>
      <c r="J866" s="137"/>
      <c r="K866" s="137"/>
      <c r="L866" s="137"/>
      <c r="M866" s="137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  <c r="Z866" s="137"/>
      <c r="AA866" s="137"/>
      <c r="AB866" s="137"/>
      <c r="AC866" s="137"/>
      <c r="AD866" s="137"/>
      <c r="AE866" s="137"/>
    </row>
    <row r="867" spans="3:31" x14ac:dyDescent="0.25">
      <c r="C867" s="137"/>
      <c r="D867" s="137"/>
      <c r="E867" s="137"/>
      <c r="F867" s="137"/>
      <c r="G867" s="137"/>
      <c r="H867" s="137"/>
      <c r="I867" s="137"/>
      <c r="J867" s="137"/>
      <c r="K867" s="137"/>
      <c r="L867" s="137"/>
      <c r="M867" s="137"/>
      <c r="N867" s="137"/>
      <c r="O867" s="137"/>
      <c r="P867" s="137"/>
      <c r="Q867" s="137"/>
      <c r="R867" s="137"/>
      <c r="S867" s="137"/>
      <c r="T867" s="137"/>
      <c r="U867" s="137"/>
      <c r="V867" s="137"/>
      <c r="W867" s="137"/>
      <c r="X867" s="137"/>
      <c r="Y867" s="137"/>
      <c r="Z867" s="137"/>
      <c r="AA867" s="137"/>
      <c r="AB867" s="137"/>
      <c r="AC867" s="137"/>
      <c r="AD867" s="137"/>
      <c r="AE867" s="137"/>
    </row>
    <row r="868" spans="3:31" x14ac:dyDescent="0.25">
      <c r="C868" s="137"/>
      <c r="D868" s="137"/>
      <c r="E868" s="137"/>
      <c r="F868" s="137"/>
      <c r="G868" s="137"/>
      <c r="H868" s="137"/>
      <c r="I868" s="137"/>
      <c r="J868" s="137"/>
      <c r="K868" s="137"/>
      <c r="L868" s="137"/>
      <c r="M868" s="137"/>
      <c r="N868" s="137"/>
      <c r="O868" s="137"/>
      <c r="P868" s="137"/>
      <c r="Q868" s="137"/>
      <c r="R868" s="137"/>
      <c r="S868" s="137"/>
      <c r="T868" s="137"/>
      <c r="U868" s="137"/>
      <c r="V868" s="137"/>
      <c r="W868" s="137"/>
      <c r="X868" s="137"/>
      <c r="Y868" s="137"/>
      <c r="Z868" s="137"/>
      <c r="AA868" s="137"/>
      <c r="AB868" s="137"/>
      <c r="AC868" s="137"/>
      <c r="AD868" s="137"/>
      <c r="AE868" s="137"/>
    </row>
    <row r="869" spans="3:31" x14ac:dyDescent="0.25">
      <c r="C869" s="137"/>
      <c r="D869" s="137"/>
      <c r="E869" s="137"/>
      <c r="F869" s="137"/>
      <c r="G869" s="137"/>
      <c r="H869" s="137"/>
      <c r="I869" s="137"/>
      <c r="J869" s="137"/>
      <c r="K869" s="137"/>
      <c r="L869" s="137"/>
      <c r="M869" s="137"/>
      <c r="N869" s="137"/>
      <c r="O869" s="137"/>
      <c r="P869" s="137"/>
      <c r="Q869" s="137"/>
      <c r="R869" s="137"/>
      <c r="S869" s="137"/>
      <c r="T869" s="137"/>
      <c r="U869" s="137"/>
      <c r="V869" s="137"/>
      <c r="W869" s="137"/>
      <c r="X869" s="137"/>
      <c r="Y869" s="137"/>
      <c r="Z869" s="137"/>
      <c r="AA869" s="137"/>
      <c r="AB869" s="137"/>
      <c r="AC869" s="137"/>
      <c r="AD869" s="137"/>
      <c r="AE869" s="137"/>
    </row>
    <row r="870" spans="3:31" x14ac:dyDescent="0.25">
      <c r="C870" s="137"/>
      <c r="D870" s="137"/>
      <c r="E870" s="137"/>
      <c r="F870" s="137"/>
      <c r="G870" s="137"/>
      <c r="H870" s="137"/>
      <c r="I870" s="137"/>
      <c r="J870" s="137"/>
      <c r="K870" s="137"/>
      <c r="L870" s="137"/>
      <c r="M870" s="137"/>
      <c r="N870" s="137"/>
      <c r="O870" s="137"/>
      <c r="P870" s="137"/>
      <c r="Q870" s="137"/>
      <c r="R870" s="137"/>
      <c r="S870" s="137"/>
      <c r="T870" s="137"/>
      <c r="U870" s="137"/>
      <c r="V870" s="137"/>
      <c r="W870" s="137"/>
      <c r="X870" s="137"/>
      <c r="Y870" s="137"/>
      <c r="Z870" s="137"/>
      <c r="AA870" s="137"/>
      <c r="AB870" s="137"/>
      <c r="AC870" s="137"/>
      <c r="AD870" s="137"/>
      <c r="AE870" s="137"/>
    </row>
  </sheetData>
  <mergeCells count="29">
    <mergeCell ref="B51:D51"/>
    <mergeCell ref="B7:B8"/>
    <mergeCell ref="C7:P8"/>
    <mergeCell ref="AO39:AO42"/>
    <mergeCell ref="AO47:AO50"/>
    <mergeCell ref="C44:P44"/>
    <mergeCell ref="AO44:AO45"/>
    <mergeCell ref="B45:B46"/>
    <mergeCell ref="E45:P45"/>
    <mergeCell ref="C19:P19"/>
    <mergeCell ref="C11:P11"/>
    <mergeCell ref="B37:B38"/>
    <mergeCell ref="E37:P37"/>
    <mergeCell ref="E28:P28"/>
    <mergeCell ref="AO11:AO12"/>
    <mergeCell ref="AO19:AO20"/>
    <mergeCell ref="A2:AO2"/>
    <mergeCell ref="B12:B13"/>
    <mergeCell ref="B20:B21"/>
    <mergeCell ref="C27:P27"/>
    <mergeCell ref="C36:P36"/>
    <mergeCell ref="E12:P12"/>
    <mergeCell ref="E20:P20"/>
    <mergeCell ref="C4:AO4"/>
    <mergeCell ref="AO14:AO17"/>
    <mergeCell ref="B28:B29"/>
    <mergeCell ref="AO27:AO28"/>
    <mergeCell ref="AO30:AO33"/>
    <mergeCell ref="AO22:AO25"/>
  </mergeCells>
  <phoneticPr fontId="30" type="noConversion"/>
  <printOptions horizontalCentered="1"/>
  <pageMargins left="0.15748031496062992" right="0.23622047244094491" top="0.51181102362204722" bottom="0.31496062992125984" header="0.31496062992125984" footer="0.31496062992125984"/>
  <pageSetup paperSize="9" scale="65" fitToHeight="4" orientation="landscape" r:id="rId1"/>
  <rowBreaks count="1" manualBreakCount="1">
    <brk id="35" max="5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3"/>
  <sheetViews>
    <sheetView topLeftCell="A31" zoomScale="115" zoomScaleNormal="70" zoomScaleSheetLayoutView="115" workbookViewId="0">
      <pane xSplit="4" topLeftCell="E1" activePane="topRight" state="frozen"/>
      <selection activeCell="A46" sqref="A46"/>
      <selection pane="topRight" activeCell="A7" sqref="A7:D12"/>
    </sheetView>
  </sheetViews>
  <sheetFormatPr baseColWidth="10" defaultColWidth="14.28515625" defaultRowHeight="12.75" x14ac:dyDescent="0.2"/>
  <cols>
    <col min="1" max="1" width="21.7109375" style="25" customWidth="1"/>
    <col min="2" max="2" width="29" style="140" customWidth="1"/>
    <col min="3" max="3" width="38.28515625" style="140" customWidth="1"/>
    <col min="4" max="4" width="12" style="140" bestFit="1" customWidth="1"/>
    <col min="5" max="5" width="41.7109375" style="140" customWidth="1"/>
    <col min="6" max="6" width="8.42578125" style="38" customWidth="1"/>
    <col min="7" max="7" width="14.28515625" style="39"/>
    <col min="8" max="16384" width="14.28515625" style="25"/>
  </cols>
  <sheetData>
    <row r="2" spans="1:7" ht="53.25" customHeight="1" x14ac:dyDescent="0.2">
      <c r="A2" s="497" t="s">
        <v>127</v>
      </c>
      <c r="B2" s="497"/>
      <c r="C2" s="497"/>
      <c r="D2" s="497"/>
      <c r="E2" s="498"/>
    </row>
    <row r="3" spans="1:7" s="36" customFormat="1" ht="20.25" customHeight="1" thickBot="1" x14ac:dyDescent="0.3">
      <c r="B3" s="142"/>
      <c r="C3" s="142"/>
      <c r="D3" s="142"/>
      <c r="E3" s="144"/>
      <c r="F3" s="37"/>
    </row>
    <row r="4" spans="1:7" ht="18.75" thickBot="1" x14ac:dyDescent="0.25">
      <c r="A4" s="496" t="s">
        <v>129</v>
      </c>
      <c r="B4" s="462" t="s">
        <v>111</v>
      </c>
      <c r="C4" s="462"/>
      <c r="D4" s="462"/>
      <c r="E4" s="463"/>
    </row>
    <row r="5" spans="1:7" s="26" customFormat="1" ht="18" customHeight="1" x14ac:dyDescent="0.2">
      <c r="A5" s="496"/>
      <c r="B5" s="464" t="s">
        <v>77</v>
      </c>
      <c r="C5" s="465"/>
      <c r="D5" s="466"/>
      <c r="E5" s="145" t="s">
        <v>75</v>
      </c>
      <c r="F5" s="46"/>
      <c r="G5" s="40"/>
    </row>
    <row r="6" spans="1:7" s="26" customFormat="1" ht="18" customHeight="1" thickBot="1" x14ac:dyDescent="0.25">
      <c r="A6" s="496"/>
      <c r="B6" s="467"/>
      <c r="C6" s="468"/>
      <c r="D6" s="469"/>
      <c r="E6" s="146" t="s">
        <v>76</v>
      </c>
      <c r="F6" s="52"/>
      <c r="G6" s="40"/>
    </row>
    <row r="7" spans="1:7" s="26" customFormat="1" ht="15" customHeight="1" x14ac:dyDescent="0.2">
      <c r="A7" s="386"/>
      <c r="B7" s="459"/>
      <c r="C7" s="460"/>
      <c r="D7" s="461"/>
      <c r="E7" s="345"/>
      <c r="F7" s="46"/>
      <c r="G7" s="40"/>
    </row>
    <row r="8" spans="1:7" ht="15" customHeight="1" x14ac:dyDescent="0.2">
      <c r="A8" s="387"/>
      <c r="B8" s="470"/>
      <c r="C8" s="471"/>
      <c r="D8" s="472"/>
      <c r="E8" s="345"/>
    </row>
    <row r="9" spans="1:7" ht="15" customHeight="1" x14ac:dyDescent="0.2">
      <c r="A9" s="387"/>
      <c r="B9" s="470"/>
      <c r="C9" s="471"/>
      <c r="D9" s="472"/>
      <c r="E9" s="345"/>
    </row>
    <row r="10" spans="1:7" ht="15" customHeight="1" x14ac:dyDescent="0.2">
      <c r="A10" s="387"/>
      <c r="B10" s="470"/>
      <c r="C10" s="471"/>
      <c r="D10" s="472"/>
      <c r="E10" s="345"/>
    </row>
    <row r="11" spans="1:7" ht="15" customHeight="1" thickBot="1" x14ac:dyDescent="0.25">
      <c r="A11" s="389"/>
      <c r="B11" s="473"/>
      <c r="C11" s="474"/>
      <c r="D11" s="475"/>
      <c r="E11" s="345"/>
    </row>
    <row r="12" spans="1:7" ht="15" customHeight="1" thickBot="1" x14ac:dyDescent="0.25">
      <c r="A12" s="483" t="s">
        <v>42</v>
      </c>
      <c r="B12" s="483"/>
      <c r="C12" s="483"/>
      <c r="D12" s="483"/>
      <c r="E12" s="388">
        <f>SUM(E7:E11)</f>
        <v>0</v>
      </c>
    </row>
    <row r="13" spans="1:7" x14ac:dyDescent="0.2">
      <c r="B13" s="147" t="s">
        <v>74</v>
      </c>
    </row>
    <row r="14" spans="1:7" ht="13.5" thickBot="1" x14ac:dyDescent="0.25"/>
    <row r="15" spans="1:7" s="34" customFormat="1" ht="18.75" thickBot="1" x14ac:dyDescent="0.3">
      <c r="A15" s="496" t="s">
        <v>129</v>
      </c>
      <c r="B15" s="462" t="s">
        <v>112</v>
      </c>
      <c r="C15" s="462"/>
      <c r="D15" s="462"/>
      <c r="E15" s="462"/>
      <c r="F15" s="47"/>
      <c r="G15" s="41"/>
    </row>
    <row r="16" spans="1:7" s="33" customFormat="1" ht="18" customHeight="1" x14ac:dyDescent="0.25">
      <c r="A16" s="496"/>
      <c r="B16" s="464" t="s">
        <v>77</v>
      </c>
      <c r="C16" s="465"/>
      <c r="D16" s="466"/>
      <c r="E16" s="145" t="s">
        <v>75</v>
      </c>
      <c r="F16" s="45"/>
      <c r="G16" s="35"/>
    </row>
    <row r="17" spans="1:7" s="32" customFormat="1" ht="18" customHeight="1" thickBot="1" x14ac:dyDescent="0.25">
      <c r="A17" s="496"/>
      <c r="B17" s="467"/>
      <c r="C17" s="468"/>
      <c r="D17" s="469"/>
      <c r="E17" s="146" t="s">
        <v>76</v>
      </c>
      <c r="F17" s="53"/>
      <c r="G17" s="42"/>
    </row>
    <row r="18" spans="1:7" s="31" customFormat="1" ht="15" customHeight="1" x14ac:dyDescent="0.2">
      <c r="A18" s="386"/>
      <c r="B18" s="459"/>
      <c r="C18" s="460"/>
      <c r="D18" s="461"/>
      <c r="E18" s="345"/>
      <c r="F18" s="48"/>
      <c r="G18" s="43"/>
    </row>
    <row r="19" spans="1:7" s="31" customFormat="1" ht="15" customHeight="1" x14ac:dyDescent="0.2">
      <c r="A19" s="387"/>
      <c r="B19" s="470"/>
      <c r="C19" s="471"/>
      <c r="D19" s="472"/>
      <c r="E19" s="345"/>
      <c r="F19" s="48"/>
      <c r="G19" s="43"/>
    </row>
    <row r="20" spans="1:7" s="31" customFormat="1" ht="15" customHeight="1" x14ac:dyDescent="0.2">
      <c r="A20" s="387"/>
      <c r="B20" s="470"/>
      <c r="C20" s="471"/>
      <c r="D20" s="472"/>
      <c r="E20" s="345"/>
      <c r="F20" s="48"/>
      <c r="G20" s="43"/>
    </row>
    <row r="21" spans="1:7" s="31" customFormat="1" ht="15" customHeight="1" x14ac:dyDescent="0.2">
      <c r="A21" s="387"/>
      <c r="B21" s="470"/>
      <c r="C21" s="471"/>
      <c r="D21" s="472"/>
      <c r="E21" s="345"/>
      <c r="F21" s="48"/>
      <c r="G21" s="43"/>
    </row>
    <row r="22" spans="1:7" s="31" customFormat="1" ht="15" customHeight="1" thickBot="1" x14ac:dyDescent="0.25">
      <c r="A22" s="389"/>
      <c r="B22" s="473"/>
      <c r="C22" s="474"/>
      <c r="D22" s="475"/>
      <c r="E22" s="345"/>
      <c r="F22" s="48"/>
      <c r="G22" s="43"/>
    </row>
    <row r="23" spans="1:7" s="30" customFormat="1" ht="15" customHeight="1" thickBot="1" x14ac:dyDescent="0.25">
      <c r="A23" s="483" t="s">
        <v>42</v>
      </c>
      <c r="B23" s="483"/>
      <c r="C23" s="483"/>
      <c r="D23" s="483"/>
      <c r="E23" s="346">
        <f>SUM(E18:E22)</f>
        <v>0</v>
      </c>
      <c r="F23" s="49"/>
      <c r="G23" s="44"/>
    </row>
    <row r="24" spans="1:7" s="30" customFormat="1" ht="12" x14ac:dyDescent="0.2">
      <c r="B24" s="147" t="s">
        <v>74</v>
      </c>
      <c r="C24" s="149"/>
      <c r="D24" s="149"/>
      <c r="E24" s="152"/>
      <c r="F24" s="49"/>
      <c r="G24" s="44"/>
    </row>
    <row r="25" spans="1:7" ht="13.5" thickBot="1" x14ac:dyDescent="0.25"/>
    <row r="26" spans="1:7" ht="18.75" thickBot="1" x14ac:dyDescent="0.25">
      <c r="A26" s="496" t="s">
        <v>129</v>
      </c>
      <c r="B26" s="462" t="s">
        <v>113</v>
      </c>
      <c r="C26" s="462"/>
      <c r="D26" s="462"/>
      <c r="E26" s="462"/>
    </row>
    <row r="27" spans="1:7" s="26" customFormat="1" ht="18" customHeight="1" x14ac:dyDescent="0.2">
      <c r="A27" s="496"/>
      <c r="B27" s="464" t="s">
        <v>77</v>
      </c>
      <c r="C27" s="465"/>
      <c r="D27" s="466"/>
      <c r="E27" s="145" t="s">
        <v>75</v>
      </c>
      <c r="F27" s="46"/>
      <c r="G27" s="40"/>
    </row>
    <row r="28" spans="1:7" s="26" customFormat="1" ht="18" customHeight="1" thickBot="1" x14ac:dyDescent="0.25">
      <c r="A28" s="496"/>
      <c r="B28" s="467"/>
      <c r="C28" s="468"/>
      <c r="D28" s="469"/>
      <c r="E28" s="146" t="s">
        <v>76</v>
      </c>
      <c r="F28" s="46"/>
      <c r="G28" s="40"/>
    </row>
    <row r="29" spans="1:7" ht="15" customHeight="1" x14ac:dyDescent="0.2">
      <c r="A29" s="386"/>
      <c r="B29" s="459"/>
      <c r="C29" s="460"/>
      <c r="D29" s="461"/>
      <c r="E29" s="345"/>
      <c r="F29" s="27"/>
    </row>
    <row r="30" spans="1:7" ht="15" customHeight="1" x14ac:dyDescent="0.2">
      <c r="A30" s="387"/>
      <c r="B30" s="470"/>
      <c r="C30" s="471"/>
      <c r="D30" s="472"/>
      <c r="E30" s="345"/>
      <c r="F30" s="27"/>
    </row>
    <row r="31" spans="1:7" ht="15" customHeight="1" x14ac:dyDescent="0.2">
      <c r="A31" s="387"/>
      <c r="B31" s="470"/>
      <c r="C31" s="471"/>
      <c r="D31" s="472"/>
      <c r="E31" s="345"/>
      <c r="F31" s="27"/>
    </row>
    <row r="32" spans="1:7" ht="15" customHeight="1" x14ac:dyDescent="0.2">
      <c r="A32" s="387"/>
      <c r="B32" s="470"/>
      <c r="C32" s="471"/>
      <c r="D32" s="472"/>
      <c r="E32" s="345"/>
      <c r="F32" s="27"/>
    </row>
    <row r="33" spans="1:7" ht="15" customHeight="1" thickBot="1" x14ac:dyDescent="0.25">
      <c r="A33" s="389"/>
      <c r="B33" s="473"/>
      <c r="C33" s="474"/>
      <c r="D33" s="475"/>
      <c r="E33" s="345"/>
      <c r="F33" s="27"/>
    </row>
    <row r="34" spans="1:7" ht="15" customHeight="1" thickBot="1" x14ac:dyDescent="0.25">
      <c r="A34" s="483" t="s">
        <v>42</v>
      </c>
      <c r="B34" s="483"/>
      <c r="C34" s="483"/>
      <c r="D34" s="483"/>
      <c r="E34" s="346">
        <f>SUM(E29:E33)</f>
        <v>0</v>
      </c>
    </row>
    <row r="35" spans="1:7" x14ac:dyDescent="0.2">
      <c r="B35" s="147" t="s">
        <v>74</v>
      </c>
    </row>
    <row r="36" spans="1:7" ht="13.5" thickBot="1" x14ac:dyDescent="0.25"/>
    <row r="37" spans="1:7" ht="18.75" thickBot="1" x14ac:dyDescent="0.25">
      <c r="A37" s="496" t="s">
        <v>129</v>
      </c>
      <c r="B37" s="499" t="s">
        <v>114</v>
      </c>
      <c r="C37" s="499"/>
      <c r="D37" s="499"/>
      <c r="E37" s="499"/>
    </row>
    <row r="38" spans="1:7" s="26" customFormat="1" ht="18" customHeight="1" x14ac:dyDescent="0.2">
      <c r="A38" s="496"/>
      <c r="B38" s="464" t="s">
        <v>77</v>
      </c>
      <c r="C38" s="465"/>
      <c r="D38" s="466"/>
      <c r="E38" s="145" t="s">
        <v>75</v>
      </c>
      <c r="F38" s="46"/>
      <c r="G38" s="40"/>
    </row>
    <row r="39" spans="1:7" s="26" customFormat="1" ht="18" customHeight="1" thickBot="1" x14ac:dyDescent="0.25">
      <c r="A39" s="496"/>
      <c r="B39" s="467"/>
      <c r="C39" s="468"/>
      <c r="D39" s="469"/>
      <c r="E39" s="146" t="s">
        <v>76</v>
      </c>
      <c r="F39" s="46"/>
      <c r="G39" s="40"/>
    </row>
    <row r="40" spans="1:7" ht="15" customHeight="1" x14ac:dyDescent="0.2">
      <c r="A40" s="386"/>
      <c r="B40" s="459"/>
      <c r="C40" s="460"/>
      <c r="D40" s="461"/>
      <c r="E40" s="345"/>
    </row>
    <row r="41" spans="1:7" ht="15" customHeight="1" x14ac:dyDescent="0.2">
      <c r="A41" s="387"/>
      <c r="B41" s="470"/>
      <c r="C41" s="471"/>
      <c r="D41" s="472"/>
      <c r="E41" s="345"/>
    </row>
    <row r="42" spans="1:7" ht="15" customHeight="1" x14ac:dyDescent="0.2">
      <c r="A42" s="387"/>
      <c r="B42" s="470"/>
      <c r="C42" s="471"/>
      <c r="D42" s="472"/>
      <c r="E42" s="345"/>
    </row>
    <row r="43" spans="1:7" ht="15" customHeight="1" x14ac:dyDescent="0.2">
      <c r="A43" s="387"/>
      <c r="B43" s="470"/>
      <c r="C43" s="471"/>
      <c r="D43" s="472"/>
      <c r="E43" s="345"/>
    </row>
    <row r="44" spans="1:7" ht="15" customHeight="1" thickBot="1" x14ac:dyDescent="0.25">
      <c r="A44" s="389"/>
      <c r="B44" s="473"/>
      <c r="C44" s="474"/>
      <c r="D44" s="475"/>
      <c r="E44" s="345"/>
    </row>
    <row r="45" spans="1:7" ht="15" customHeight="1" thickBot="1" x14ac:dyDescent="0.25">
      <c r="A45" s="483" t="s">
        <v>42</v>
      </c>
      <c r="B45" s="483"/>
      <c r="C45" s="483"/>
      <c r="D45" s="483"/>
      <c r="E45" s="346">
        <f>SUM(E40:E44)</f>
        <v>0</v>
      </c>
    </row>
    <row r="46" spans="1:7" s="29" customFormat="1" x14ac:dyDescent="0.2">
      <c r="B46" s="147" t="s">
        <v>74</v>
      </c>
      <c r="C46" s="153"/>
      <c r="D46" s="153"/>
      <c r="E46" s="155"/>
      <c r="F46" s="38"/>
      <c r="G46" s="28"/>
    </row>
    <row r="49" spans="2:7" ht="13.5" thickBot="1" x14ac:dyDescent="0.25"/>
    <row r="50" spans="2:7" x14ac:dyDescent="0.2">
      <c r="B50" s="490" t="s">
        <v>126</v>
      </c>
      <c r="C50" s="491"/>
      <c r="D50" s="492"/>
      <c r="E50" s="476" t="s">
        <v>33</v>
      </c>
      <c r="F50" s="478" t="s">
        <v>79</v>
      </c>
    </row>
    <row r="51" spans="2:7" ht="13.5" thickBot="1" x14ac:dyDescent="0.25">
      <c r="B51" s="493"/>
      <c r="C51" s="494"/>
      <c r="D51" s="495"/>
      <c r="E51" s="477"/>
      <c r="F51" s="479"/>
    </row>
    <row r="52" spans="2:7" ht="14.25" x14ac:dyDescent="0.2">
      <c r="B52" s="480" t="str">
        <f>+B4</f>
        <v>PARTIDA PRESUPUESTAL 1- EQUIPOS Y BIENES DURADEROS (Soles - S/.)</v>
      </c>
      <c r="C52" s="481"/>
      <c r="D52" s="482"/>
      <c r="E52" s="350">
        <f>+E12</f>
        <v>0</v>
      </c>
      <c r="F52" s="351" t="e">
        <f>E52/$E$56</f>
        <v>#DIV/0!</v>
      </c>
      <c r="G52" s="385"/>
    </row>
    <row r="53" spans="2:7" ht="14.25" x14ac:dyDescent="0.2">
      <c r="B53" s="484" t="str">
        <f>+B15</f>
        <v>PARTIDA PRESUPUESTAL 2- MATERIALES E INSUMOS (Soles - S/.)</v>
      </c>
      <c r="C53" s="485"/>
      <c r="D53" s="486"/>
      <c r="E53" s="352">
        <f>+E23</f>
        <v>0</v>
      </c>
      <c r="F53" s="351" t="e">
        <f>E53/$E$56</f>
        <v>#DIV/0!</v>
      </c>
      <c r="G53" s="385"/>
    </row>
    <row r="54" spans="2:7" ht="14.25" x14ac:dyDescent="0.2">
      <c r="B54" s="484" t="str">
        <f>+B26</f>
        <v>PARTIDA PRESUPUESTAL 3-SERVICIOS DE TERCEROS (Soles - S/.)</v>
      </c>
      <c r="C54" s="485"/>
      <c r="D54" s="486"/>
      <c r="E54" s="352">
        <f>+E34</f>
        <v>0</v>
      </c>
      <c r="F54" s="351" t="e">
        <f>E54/$E$56</f>
        <v>#DIV/0!</v>
      </c>
      <c r="G54" s="385"/>
    </row>
    <row r="55" spans="2:7" ht="15" thickBot="1" x14ac:dyDescent="0.25">
      <c r="B55" s="484" t="str">
        <f>+B37</f>
        <v>PARTIDA PRESUPUESTAL 4- PASAJES Y VIATICOS (Soles - S/.)</v>
      </c>
      <c r="C55" s="485"/>
      <c r="D55" s="486"/>
      <c r="E55" s="354">
        <f>+E45</f>
        <v>0</v>
      </c>
      <c r="F55" s="351" t="e">
        <f>E55/$E$56</f>
        <v>#DIV/0!</v>
      </c>
      <c r="G55" s="385"/>
    </row>
    <row r="56" spans="2:7" ht="18" customHeight="1" thickBot="1" x14ac:dyDescent="0.25">
      <c r="B56" s="487" t="s">
        <v>33</v>
      </c>
      <c r="C56" s="488"/>
      <c r="D56" s="489"/>
      <c r="E56" s="355">
        <f>SUM(E52:E55)</f>
        <v>0</v>
      </c>
      <c r="F56" s="356" t="e">
        <f>+SUM(F52:F55)</f>
        <v>#DIV/0!</v>
      </c>
    </row>
    <row r="57" spans="2:7" s="193" customFormat="1" x14ac:dyDescent="0.2">
      <c r="B57" s="190"/>
      <c r="C57" s="190"/>
      <c r="D57" s="190"/>
      <c r="E57" s="194"/>
      <c r="F57" s="191"/>
      <c r="G57" s="192"/>
    </row>
    <row r="58" spans="2:7" s="193" customFormat="1" x14ac:dyDescent="0.2">
      <c r="B58" s="190"/>
      <c r="C58" s="190"/>
      <c r="D58" s="190"/>
      <c r="E58" s="190"/>
      <c r="F58" s="191"/>
      <c r="G58" s="192"/>
    </row>
    <row r="59" spans="2:7" s="193" customFormat="1" x14ac:dyDescent="0.2">
      <c r="B59" s="190"/>
      <c r="C59" s="190"/>
      <c r="D59" s="190"/>
      <c r="E59" s="190"/>
      <c r="F59" s="191"/>
      <c r="G59" s="192"/>
    </row>
    <row r="60" spans="2:7" s="193" customFormat="1" x14ac:dyDescent="0.2">
      <c r="B60" s="190"/>
      <c r="C60" s="190"/>
      <c r="D60" s="190"/>
      <c r="E60" s="190"/>
      <c r="F60" s="191"/>
      <c r="G60" s="192"/>
    </row>
    <row r="61" spans="2:7" s="193" customFormat="1" x14ac:dyDescent="0.2">
      <c r="B61" s="190"/>
      <c r="C61" s="190"/>
      <c r="D61" s="190"/>
      <c r="E61" s="190"/>
      <c r="F61" s="191"/>
      <c r="G61" s="192"/>
    </row>
    <row r="62" spans="2:7" s="193" customFormat="1" x14ac:dyDescent="0.2">
      <c r="B62" s="190"/>
      <c r="C62" s="190"/>
      <c r="D62" s="190"/>
      <c r="E62" s="190"/>
      <c r="F62" s="191"/>
      <c r="G62" s="192"/>
    </row>
    <row r="63" spans="2:7" s="193" customFormat="1" x14ac:dyDescent="0.2">
      <c r="B63" s="190"/>
      <c r="C63" s="190"/>
      <c r="D63" s="190"/>
      <c r="E63" s="190"/>
      <c r="F63" s="191"/>
      <c r="G63" s="192"/>
    </row>
    <row r="64" spans="2:7" s="193" customFormat="1" x14ac:dyDescent="0.2">
      <c r="B64" s="190"/>
      <c r="C64" s="190"/>
      <c r="D64" s="190"/>
      <c r="E64" s="190"/>
      <c r="F64" s="191"/>
      <c r="G64" s="192"/>
    </row>
    <row r="65" spans="2:7" s="193" customFormat="1" x14ac:dyDescent="0.2">
      <c r="B65" s="190"/>
      <c r="C65" s="190"/>
      <c r="D65" s="190"/>
      <c r="E65" s="190"/>
      <c r="F65" s="191"/>
      <c r="G65" s="192"/>
    </row>
    <row r="66" spans="2:7" s="193" customFormat="1" x14ac:dyDescent="0.2">
      <c r="B66" s="190"/>
      <c r="C66" s="190"/>
      <c r="D66" s="190"/>
      <c r="E66" s="190"/>
      <c r="F66" s="191"/>
      <c r="G66" s="192"/>
    </row>
    <row r="67" spans="2:7" s="193" customFormat="1" x14ac:dyDescent="0.2">
      <c r="B67" s="190"/>
      <c r="C67" s="190"/>
      <c r="D67" s="190"/>
      <c r="E67" s="190"/>
      <c r="F67" s="191"/>
      <c r="G67" s="192"/>
    </row>
    <row r="68" spans="2:7" s="193" customFormat="1" x14ac:dyDescent="0.2">
      <c r="B68" s="190"/>
      <c r="C68" s="190"/>
      <c r="D68" s="190"/>
      <c r="E68" s="190"/>
      <c r="F68" s="191"/>
      <c r="G68" s="192"/>
    </row>
    <row r="69" spans="2:7" s="193" customFormat="1" x14ac:dyDescent="0.2">
      <c r="B69" s="190"/>
      <c r="C69" s="190"/>
      <c r="D69" s="190"/>
      <c r="E69" s="190"/>
      <c r="F69" s="191"/>
      <c r="G69" s="192"/>
    </row>
    <row r="70" spans="2:7" s="193" customFormat="1" x14ac:dyDescent="0.2">
      <c r="B70" s="190"/>
      <c r="C70" s="190"/>
      <c r="D70" s="190"/>
      <c r="E70" s="190"/>
      <c r="F70" s="191"/>
      <c r="G70" s="192"/>
    </row>
    <row r="71" spans="2:7" s="193" customFormat="1" x14ac:dyDescent="0.2">
      <c r="B71" s="190"/>
      <c r="C71" s="190"/>
      <c r="D71" s="190"/>
      <c r="E71" s="190"/>
      <c r="F71" s="191"/>
      <c r="G71" s="192"/>
    </row>
    <row r="72" spans="2:7" s="193" customFormat="1" x14ac:dyDescent="0.2">
      <c r="B72" s="190"/>
      <c r="C72" s="190"/>
      <c r="D72" s="190"/>
      <c r="E72" s="190"/>
      <c r="F72" s="191"/>
      <c r="G72" s="192"/>
    </row>
    <row r="73" spans="2:7" s="193" customFormat="1" x14ac:dyDescent="0.2">
      <c r="B73" s="190"/>
      <c r="C73" s="190"/>
      <c r="D73" s="190"/>
      <c r="E73" s="190"/>
      <c r="F73" s="191"/>
      <c r="G73" s="192"/>
    </row>
    <row r="74" spans="2:7" s="193" customFormat="1" x14ac:dyDescent="0.2">
      <c r="B74" s="190"/>
      <c r="C74" s="190"/>
      <c r="D74" s="190"/>
      <c r="E74" s="190"/>
      <c r="F74" s="191"/>
      <c r="G74" s="192"/>
    </row>
    <row r="75" spans="2:7" s="193" customFormat="1" x14ac:dyDescent="0.2">
      <c r="B75" s="190"/>
      <c r="C75" s="190"/>
      <c r="D75" s="190"/>
      <c r="E75" s="190"/>
      <c r="F75" s="191"/>
      <c r="G75" s="192"/>
    </row>
    <row r="76" spans="2:7" s="193" customFormat="1" x14ac:dyDescent="0.2">
      <c r="B76" s="190"/>
      <c r="C76" s="190"/>
      <c r="D76" s="190"/>
      <c r="E76" s="190"/>
      <c r="F76" s="191"/>
      <c r="G76" s="192"/>
    </row>
    <row r="77" spans="2:7" s="193" customFormat="1" x14ac:dyDescent="0.2">
      <c r="B77" s="190"/>
      <c r="C77" s="190"/>
      <c r="D77" s="190"/>
      <c r="E77" s="190"/>
      <c r="F77" s="191"/>
      <c r="G77" s="192"/>
    </row>
    <row r="78" spans="2:7" s="193" customFormat="1" x14ac:dyDescent="0.2">
      <c r="B78" s="190"/>
      <c r="C78" s="190"/>
      <c r="D78" s="190"/>
      <c r="E78" s="190"/>
      <c r="F78" s="191"/>
      <c r="G78" s="192"/>
    </row>
    <row r="79" spans="2:7" s="193" customFormat="1" x14ac:dyDescent="0.2">
      <c r="B79" s="190"/>
      <c r="C79" s="190"/>
      <c r="D79" s="190"/>
      <c r="E79" s="190"/>
      <c r="F79" s="191"/>
      <c r="G79" s="192"/>
    </row>
    <row r="80" spans="2:7" s="193" customFormat="1" x14ac:dyDescent="0.2">
      <c r="B80" s="190"/>
      <c r="C80" s="190"/>
      <c r="D80" s="190"/>
      <c r="E80" s="190"/>
      <c r="F80" s="191"/>
      <c r="G80" s="192"/>
    </row>
    <row r="81" spans="2:7" s="193" customFormat="1" x14ac:dyDescent="0.2">
      <c r="B81" s="190"/>
      <c r="C81" s="190"/>
      <c r="D81" s="190"/>
      <c r="E81" s="190"/>
      <c r="F81" s="191"/>
      <c r="G81" s="192"/>
    </row>
    <row r="82" spans="2:7" s="193" customFormat="1" x14ac:dyDescent="0.2">
      <c r="B82" s="190"/>
      <c r="C82" s="190"/>
      <c r="D82" s="190"/>
      <c r="E82" s="190"/>
      <c r="F82" s="191"/>
      <c r="G82" s="192"/>
    </row>
    <row r="83" spans="2:7" s="193" customFormat="1" x14ac:dyDescent="0.2">
      <c r="B83" s="190"/>
      <c r="C83" s="190"/>
      <c r="D83" s="190"/>
      <c r="E83" s="190"/>
      <c r="F83" s="191"/>
      <c r="G83" s="192"/>
    </row>
    <row r="84" spans="2:7" s="193" customFormat="1" x14ac:dyDescent="0.2">
      <c r="B84" s="190"/>
      <c r="C84" s="190"/>
      <c r="D84" s="190"/>
      <c r="E84" s="190"/>
      <c r="F84" s="191"/>
      <c r="G84" s="192"/>
    </row>
    <row r="85" spans="2:7" s="193" customFormat="1" x14ac:dyDescent="0.2">
      <c r="B85" s="190"/>
      <c r="C85" s="190"/>
      <c r="D85" s="190"/>
      <c r="E85" s="190"/>
      <c r="F85" s="191"/>
      <c r="G85" s="192"/>
    </row>
    <row r="86" spans="2:7" s="193" customFormat="1" x14ac:dyDescent="0.2">
      <c r="B86" s="190"/>
      <c r="C86" s="190"/>
      <c r="D86" s="190"/>
      <c r="E86" s="190"/>
      <c r="F86" s="191"/>
      <c r="G86" s="192"/>
    </row>
    <row r="87" spans="2:7" s="193" customFormat="1" x14ac:dyDescent="0.2">
      <c r="B87" s="190"/>
      <c r="C87" s="190"/>
      <c r="D87" s="190"/>
      <c r="E87" s="190"/>
      <c r="F87" s="191"/>
      <c r="G87" s="192"/>
    </row>
    <row r="88" spans="2:7" s="193" customFormat="1" x14ac:dyDescent="0.2">
      <c r="B88" s="190"/>
      <c r="C88" s="190"/>
      <c r="D88" s="190"/>
      <c r="E88" s="190"/>
      <c r="F88" s="191"/>
      <c r="G88" s="192"/>
    </row>
    <row r="89" spans="2:7" s="193" customFormat="1" x14ac:dyDescent="0.2">
      <c r="B89" s="190"/>
      <c r="C89" s="190"/>
      <c r="D89" s="190"/>
      <c r="E89" s="190"/>
      <c r="F89" s="191"/>
      <c r="G89" s="192"/>
    </row>
    <row r="90" spans="2:7" s="193" customFormat="1" x14ac:dyDescent="0.2">
      <c r="B90" s="190"/>
      <c r="C90" s="190"/>
      <c r="D90" s="190"/>
      <c r="E90" s="190"/>
      <c r="F90" s="191"/>
      <c r="G90" s="192"/>
    </row>
    <row r="91" spans="2:7" s="193" customFormat="1" x14ac:dyDescent="0.2">
      <c r="B91" s="190"/>
      <c r="C91" s="190"/>
      <c r="D91" s="190"/>
      <c r="E91" s="190"/>
      <c r="F91" s="191"/>
      <c r="G91" s="192"/>
    </row>
    <row r="92" spans="2:7" s="193" customFormat="1" x14ac:dyDescent="0.2">
      <c r="B92" s="190"/>
      <c r="C92" s="190"/>
      <c r="D92" s="190"/>
      <c r="E92" s="190"/>
      <c r="F92" s="191"/>
      <c r="G92" s="192"/>
    </row>
    <row r="93" spans="2:7" s="193" customFormat="1" x14ac:dyDescent="0.2">
      <c r="B93" s="190"/>
      <c r="C93" s="190"/>
      <c r="D93" s="190"/>
      <c r="E93" s="190"/>
      <c r="F93" s="191"/>
      <c r="G93" s="192"/>
    </row>
    <row r="94" spans="2:7" s="193" customFormat="1" x14ac:dyDescent="0.2">
      <c r="B94" s="190"/>
      <c r="C94" s="190"/>
      <c r="D94" s="190"/>
      <c r="E94" s="190"/>
      <c r="F94" s="191"/>
      <c r="G94" s="192"/>
    </row>
    <row r="95" spans="2:7" s="193" customFormat="1" x14ac:dyDescent="0.2">
      <c r="B95" s="190"/>
      <c r="C95" s="190"/>
      <c r="D95" s="190"/>
      <c r="E95" s="190"/>
      <c r="F95" s="191"/>
      <c r="G95" s="192"/>
    </row>
    <row r="96" spans="2:7" s="193" customFormat="1" x14ac:dyDescent="0.2">
      <c r="B96" s="190"/>
      <c r="C96" s="190"/>
      <c r="D96" s="190"/>
      <c r="E96" s="190"/>
      <c r="F96" s="191"/>
      <c r="G96" s="192"/>
    </row>
    <row r="97" spans="2:7" s="193" customFormat="1" x14ac:dyDescent="0.2">
      <c r="B97" s="190"/>
      <c r="C97" s="190"/>
      <c r="D97" s="190"/>
      <c r="E97" s="190"/>
      <c r="F97" s="191"/>
      <c r="G97" s="192"/>
    </row>
    <row r="98" spans="2:7" s="193" customFormat="1" x14ac:dyDescent="0.2">
      <c r="B98" s="190"/>
      <c r="C98" s="190"/>
      <c r="D98" s="190"/>
      <c r="E98" s="190"/>
      <c r="F98" s="191"/>
      <c r="G98" s="192"/>
    </row>
    <row r="99" spans="2:7" s="193" customFormat="1" x14ac:dyDescent="0.2">
      <c r="B99" s="190"/>
      <c r="C99" s="190"/>
      <c r="D99" s="190"/>
      <c r="E99" s="190"/>
      <c r="F99" s="191"/>
      <c r="G99" s="192"/>
    </row>
    <row r="100" spans="2:7" s="193" customFormat="1" x14ac:dyDescent="0.2">
      <c r="B100" s="190"/>
      <c r="C100" s="190"/>
      <c r="D100" s="190"/>
      <c r="E100" s="190"/>
      <c r="F100" s="191"/>
      <c r="G100" s="192"/>
    </row>
    <row r="101" spans="2:7" s="193" customFormat="1" x14ac:dyDescent="0.2">
      <c r="B101" s="190"/>
      <c r="C101" s="190"/>
      <c r="D101" s="190"/>
      <c r="E101" s="190"/>
      <c r="F101" s="191"/>
      <c r="G101" s="192"/>
    </row>
    <row r="102" spans="2:7" s="193" customFormat="1" x14ac:dyDescent="0.2">
      <c r="B102" s="190"/>
      <c r="C102" s="190"/>
      <c r="D102" s="190"/>
      <c r="E102" s="190"/>
      <c r="F102" s="191"/>
      <c r="G102" s="192"/>
    </row>
    <row r="103" spans="2:7" s="193" customFormat="1" x14ac:dyDescent="0.2">
      <c r="B103" s="190"/>
      <c r="C103" s="190"/>
      <c r="D103" s="190"/>
      <c r="E103" s="190"/>
      <c r="F103" s="191"/>
      <c r="G103" s="192"/>
    </row>
    <row r="104" spans="2:7" s="193" customFormat="1" x14ac:dyDescent="0.2">
      <c r="B104" s="190"/>
      <c r="C104" s="190"/>
      <c r="D104" s="190"/>
      <c r="E104" s="190"/>
      <c r="F104" s="191"/>
      <c r="G104" s="192"/>
    </row>
    <row r="105" spans="2:7" s="193" customFormat="1" x14ac:dyDescent="0.2">
      <c r="B105" s="190"/>
      <c r="C105" s="190"/>
      <c r="D105" s="190"/>
      <c r="E105" s="190"/>
      <c r="F105" s="191"/>
      <c r="G105" s="192"/>
    </row>
    <row r="106" spans="2:7" s="193" customFormat="1" x14ac:dyDescent="0.2">
      <c r="B106" s="190"/>
      <c r="C106" s="190"/>
      <c r="D106" s="190"/>
      <c r="E106" s="190"/>
      <c r="F106" s="191"/>
      <c r="G106" s="192"/>
    </row>
    <row r="107" spans="2:7" s="193" customFormat="1" x14ac:dyDescent="0.2">
      <c r="B107" s="190"/>
      <c r="C107" s="190"/>
      <c r="D107" s="190"/>
      <c r="E107" s="190"/>
      <c r="F107" s="191"/>
      <c r="G107" s="192"/>
    </row>
    <row r="108" spans="2:7" s="193" customFormat="1" x14ac:dyDescent="0.2">
      <c r="B108" s="190"/>
      <c r="C108" s="190"/>
      <c r="D108" s="190"/>
      <c r="E108" s="190"/>
      <c r="F108" s="191"/>
      <c r="G108" s="192"/>
    </row>
    <row r="109" spans="2:7" s="193" customFormat="1" x14ac:dyDescent="0.2">
      <c r="B109" s="190"/>
      <c r="C109" s="190"/>
      <c r="D109" s="190"/>
      <c r="E109" s="190"/>
      <c r="F109" s="191"/>
      <c r="G109" s="192"/>
    </row>
    <row r="110" spans="2:7" s="193" customFormat="1" x14ac:dyDescent="0.2">
      <c r="B110" s="190"/>
      <c r="C110" s="190"/>
      <c r="D110" s="190"/>
      <c r="E110" s="190"/>
      <c r="F110" s="191"/>
      <c r="G110" s="192"/>
    </row>
    <row r="111" spans="2:7" s="193" customFormat="1" x14ac:dyDescent="0.2">
      <c r="B111" s="190"/>
      <c r="C111" s="190"/>
      <c r="D111" s="190"/>
      <c r="E111" s="190"/>
      <c r="F111" s="191"/>
      <c r="G111" s="192"/>
    </row>
    <row r="112" spans="2:7" s="193" customFormat="1" x14ac:dyDescent="0.2">
      <c r="B112" s="190"/>
      <c r="C112" s="190"/>
      <c r="D112" s="190"/>
      <c r="E112" s="190"/>
      <c r="F112" s="191"/>
      <c r="G112" s="192"/>
    </row>
    <row r="113" spans="2:7" s="193" customFormat="1" x14ac:dyDescent="0.2">
      <c r="B113" s="190"/>
      <c r="C113" s="190"/>
      <c r="D113" s="190"/>
      <c r="E113" s="190"/>
      <c r="F113" s="191"/>
      <c r="G113" s="192"/>
    </row>
    <row r="114" spans="2:7" s="193" customFormat="1" x14ac:dyDescent="0.2">
      <c r="B114" s="190"/>
      <c r="C114" s="190"/>
      <c r="D114" s="190"/>
      <c r="E114" s="190"/>
      <c r="F114" s="191"/>
      <c r="G114" s="192"/>
    </row>
    <row r="115" spans="2:7" s="193" customFormat="1" x14ac:dyDescent="0.2">
      <c r="B115" s="190"/>
      <c r="C115" s="190"/>
      <c r="D115" s="190"/>
      <c r="E115" s="190"/>
      <c r="F115" s="191"/>
      <c r="G115" s="192"/>
    </row>
    <row r="116" spans="2:7" s="193" customFormat="1" x14ac:dyDescent="0.2">
      <c r="B116" s="190"/>
      <c r="C116" s="190"/>
      <c r="D116" s="190"/>
      <c r="E116" s="190"/>
      <c r="F116" s="191"/>
      <c r="G116" s="192"/>
    </row>
    <row r="117" spans="2:7" s="193" customFormat="1" x14ac:dyDescent="0.2">
      <c r="B117" s="190"/>
      <c r="C117" s="190"/>
      <c r="D117" s="190"/>
      <c r="E117" s="190"/>
      <c r="F117" s="191"/>
      <c r="G117" s="192"/>
    </row>
    <row r="118" spans="2:7" s="193" customFormat="1" x14ac:dyDescent="0.2">
      <c r="B118" s="190"/>
      <c r="C118" s="190"/>
      <c r="D118" s="190"/>
      <c r="E118" s="190"/>
      <c r="F118" s="191"/>
      <c r="G118" s="192"/>
    </row>
    <row r="119" spans="2:7" s="193" customFormat="1" x14ac:dyDescent="0.2">
      <c r="B119" s="190"/>
      <c r="C119" s="190"/>
      <c r="D119" s="190"/>
      <c r="E119" s="190"/>
      <c r="F119" s="191"/>
      <c r="G119" s="192"/>
    </row>
    <row r="120" spans="2:7" s="193" customFormat="1" x14ac:dyDescent="0.2">
      <c r="B120" s="190"/>
      <c r="C120" s="190"/>
      <c r="D120" s="190"/>
      <c r="E120" s="190"/>
      <c r="F120" s="191"/>
      <c r="G120" s="192"/>
    </row>
    <row r="121" spans="2:7" s="193" customFormat="1" x14ac:dyDescent="0.2">
      <c r="B121" s="190"/>
      <c r="C121" s="190"/>
      <c r="D121" s="190"/>
      <c r="E121" s="190"/>
      <c r="F121" s="191"/>
      <c r="G121" s="192"/>
    </row>
    <row r="122" spans="2:7" s="193" customFormat="1" x14ac:dyDescent="0.2">
      <c r="B122" s="190"/>
      <c r="C122" s="190"/>
      <c r="D122" s="190"/>
      <c r="E122" s="190"/>
      <c r="F122" s="191"/>
      <c r="G122" s="192"/>
    </row>
    <row r="123" spans="2:7" s="193" customFormat="1" x14ac:dyDescent="0.2">
      <c r="B123" s="190"/>
      <c r="C123" s="190"/>
      <c r="D123" s="190"/>
      <c r="E123" s="190"/>
      <c r="F123" s="191"/>
      <c r="G123" s="192"/>
    </row>
    <row r="124" spans="2:7" s="193" customFormat="1" x14ac:dyDescent="0.2">
      <c r="B124" s="190"/>
      <c r="C124" s="190"/>
      <c r="D124" s="190"/>
      <c r="E124" s="190"/>
      <c r="F124" s="191"/>
      <c r="G124" s="192"/>
    </row>
    <row r="125" spans="2:7" s="193" customFormat="1" x14ac:dyDescent="0.2">
      <c r="B125" s="190"/>
      <c r="C125" s="190"/>
      <c r="D125" s="190"/>
      <c r="E125" s="190"/>
      <c r="F125" s="191"/>
      <c r="G125" s="192"/>
    </row>
    <row r="126" spans="2:7" s="193" customFormat="1" x14ac:dyDescent="0.2">
      <c r="B126" s="190"/>
      <c r="C126" s="190"/>
      <c r="D126" s="190"/>
      <c r="E126" s="190"/>
      <c r="F126" s="191"/>
      <c r="G126" s="192"/>
    </row>
    <row r="127" spans="2:7" s="193" customFormat="1" x14ac:dyDescent="0.2">
      <c r="B127" s="190"/>
      <c r="C127" s="190"/>
      <c r="D127" s="190"/>
      <c r="E127" s="190"/>
      <c r="F127" s="191"/>
      <c r="G127" s="192"/>
    </row>
    <row r="128" spans="2:7" s="193" customFormat="1" x14ac:dyDescent="0.2">
      <c r="B128" s="190"/>
      <c r="C128" s="190"/>
      <c r="D128" s="190"/>
      <c r="E128" s="190"/>
      <c r="F128" s="191"/>
      <c r="G128" s="192"/>
    </row>
    <row r="129" spans="2:7" s="193" customFormat="1" x14ac:dyDescent="0.2">
      <c r="B129" s="190"/>
      <c r="C129" s="190"/>
      <c r="D129" s="190"/>
      <c r="E129" s="190"/>
      <c r="F129" s="191"/>
      <c r="G129" s="192"/>
    </row>
    <row r="130" spans="2:7" s="193" customFormat="1" x14ac:dyDescent="0.2">
      <c r="B130" s="190"/>
      <c r="C130" s="190"/>
      <c r="D130" s="190"/>
      <c r="E130" s="190"/>
      <c r="F130" s="191"/>
      <c r="G130" s="192"/>
    </row>
    <row r="131" spans="2:7" s="193" customFormat="1" x14ac:dyDescent="0.2">
      <c r="B131" s="190"/>
      <c r="C131" s="190"/>
      <c r="D131" s="190"/>
      <c r="E131" s="190"/>
      <c r="F131" s="191"/>
      <c r="G131" s="192"/>
    </row>
    <row r="132" spans="2:7" s="193" customFormat="1" x14ac:dyDescent="0.2">
      <c r="B132" s="190"/>
      <c r="C132" s="190"/>
      <c r="D132" s="190"/>
      <c r="E132" s="190"/>
      <c r="F132" s="191"/>
      <c r="G132" s="192"/>
    </row>
    <row r="133" spans="2:7" s="193" customFormat="1" x14ac:dyDescent="0.2">
      <c r="B133" s="190"/>
      <c r="C133" s="190"/>
      <c r="D133" s="190"/>
      <c r="E133" s="190"/>
      <c r="F133" s="191"/>
      <c r="G133" s="192"/>
    </row>
    <row r="134" spans="2:7" s="193" customFormat="1" x14ac:dyDescent="0.2">
      <c r="B134" s="190"/>
      <c r="C134" s="190"/>
      <c r="D134" s="190"/>
      <c r="E134" s="190"/>
      <c r="F134" s="191"/>
      <c r="G134" s="192"/>
    </row>
    <row r="135" spans="2:7" s="193" customFormat="1" x14ac:dyDescent="0.2">
      <c r="B135" s="190"/>
      <c r="C135" s="190"/>
      <c r="D135" s="190"/>
      <c r="E135" s="190"/>
      <c r="F135" s="191"/>
      <c r="G135" s="192"/>
    </row>
    <row r="136" spans="2:7" s="193" customFormat="1" x14ac:dyDescent="0.2">
      <c r="B136" s="190"/>
      <c r="C136" s="190"/>
      <c r="D136" s="190"/>
      <c r="E136" s="190"/>
      <c r="F136" s="191"/>
      <c r="G136" s="192"/>
    </row>
    <row r="137" spans="2:7" s="193" customFormat="1" x14ac:dyDescent="0.2">
      <c r="B137" s="190"/>
      <c r="C137" s="190"/>
      <c r="D137" s="190"/>
      <c r="E137" s="190"/>
      <c r="F137" s="191"/>
      <c r="G137" s="192"/>
    </row>
    <row r="138" spans="2:7" s="193" customFormat="1" x14ac:dyDescent="0.2">
      <c r="B138" s="190"/>
      <c r="C138" s="190"/>
      <c r="D138" s="190"/>
      <c r="E138" s="190"/>
      <c r="F138" s="191"/>
      <c r="G138" s="192"/>
    </row>
    <row r="139" spans="2:7" s="193" customFormat="1" x14ac:dyDescent="0.2">
      <c r="B139" s="190"/>
      <c r="C139" s="190"/>
      <c r="D139" s="190"/>
      <c r="E139" s="190"/>
      <c r="F139" s="191"/>
      <c r="G139" s="192"/>
    </row>
    <row r="140" spans="2:7" s="193" customFormat="1" x14ac:dyDescent="0.2">
      <c r="B140" s="190"/>
      <c r="C140" s="190"/>
      <c r="D140" s="190"/>
      <c r="E140" s="190"/>
      <c r="F140" s="191"/>
      <c r="G140" s="192"/>
    </row>
    <row r="141" spans="2:7" s="193" customFormat="1" x14ac:dyDescent="0.2">
      <c r="B141" s="190"/>
      <c r="C141" s="190"/>
      <c r="D141" s="190"/>
      <c r="E141" s="190"/>
      <c r="F141" s="191"/>
      <c r="G141" s="192"/>
    </row>
    <row r="142" spans="2:7" s="193" customFormat="1" x14ac:dyDescent="0.2">
      <c r="B142" s="190"/>
      <c r="C142" s="190"/>
      <c r="D142" s="190"/>
      <c r="E142" s="190"/>
      <c r="F142" s="191"/>
      <c r="G142" s="192"/>
    </row>
    <row r="143" spans="2:7" s="193" customFormat="1" x14ac:dyDescent="0.2">
      <c r="B143" s="190"/>
      <c r="C143" s="190"/>
      <c r="D143" s="190"/>
      <c r="E143" s="190"/>
      <c r="F143" s="191"/>
      <c r="G143" s="192"/>
    </row>
    <row r="144" spans="2:7" s="193" customFormat="1" x14ac:dyDescent="0.2">
      <c r="B144" s="190"/>
      <c r="C144" s="190"/>
      <c r="D144" s="190"/>
      <c r="E144" s="190"/>
      <c r="F144" s="191"/>
      <c r="G144" s="192"/>
    </row>
    <row r="145" spans="2:7" s="193" customFormat="1" x14ac:dyDescent="0.2">
      <c r="B145" s="190"/>
      <c r="C145" s="190"/>
      <c r="D145" s="190"/>
      <c r="E145" s="190"/>
      <c r="F145" s="191"/>
      <c r="G145" s="192"/>
    </row>
    <row r="146" spans="2:7" s="193" customFormat="1" x14ac:dyDescent="0.2">
      <c r="B146" s="190"/>
      <c r="C146" s="190"/>
      <c r="D146" s="190"/>
      <c r="E146" s="190"/>
      <c r="F146" s="191"/>
      <c r="G146" s="192"/>
    </row>
    <row r="147" spans="2:7" s="193" customFormat="1" x14ac:dyDescent="0.2">
      <c r="B147" s="190"/>
      <c r="C147" s="190"/>
      <c r="D147" s="190"/>
      <c r="E147" s="190"/>
      <c r="F147" s="191"/>
      <c r="G147" s="192"/>
    </row>
    <row r="148" spans="2:7" s="193" customFormat="1" x14ac:dyDescent="0.2">
      <c r="B148" s="190"/>
      <c r="C148" s="190"/>
      <c r="D148" s="190"/>
      <c r="E148" s="190"/>
      <c r="F148" s="191"/>
      <c r="G148" s="192"/>
    </row>
    <row r="149" spans="2:7" s="193" customFormat="1" x14ac:dyDescent="0.2">
      <c r="B149" s="190"/>
      <c r="C149" s="190"/>
      <c r="D149" s="190"/>
      <c r="E149" s="190"/>
      <c r="F149" s="191"/>
      <c r="G149" s="192"/>
    </row>
    <row r="150" spans="2:7" s="193" customFormat="1" x14ac:dyDescent="0.2">
      <c r="B150" s="190"/>
      <c r="C150" s="190"/>
      <c r="D150" s="190"/>
      <c r="E150" s="190"/>
      <c r="F150" s="191"/>
      <c r="G150" s="192"/>
    </row>
    <row r="151" spans="2:7" s="193" customFormat="1" x14ac:dyDescent="0.2">
      <c r="B151" s="190"/>
      <c r="C151" s="190"/>
      <c r="D151" s="190"/>
      <c r="E151" s="190"/>
      <c r="F151" s="191"/>
      <c r="G151" s="192"/>
    </row>
    <row r="152" spans="2:7" s="193" customFormat="1" x14ac:dyDescent="0.2">
      <c r="B152" s="190"/>
      <c r="C152" s="190"/>
      <c r="D152" s="190"/>
      <c r="E152" s="190"/>
      <c r="F152" s="191"/>
      <c r="G152" s="192"/>
    </row>
    <row r="153" spans="2:7" s="193" customFormat="1" x14ac:dyDescent="0.2">
      <c r="B153" s="190"/>
      <c r="C153" s="190"/>
      <c r="D153" s="190"/>
      <c r="E153" s="190"/>
      <c r="F153" s="191"/>
      <c r="G153" s="192"/>
    </row>
    <row r="154" spans="2:7" s="193" customFormat="1" x14ac:dyDescent="0.2">
      <c r="B154" s="190"/>
      <c r="C154" s="190"/>
      <c r="D154" s="190"/>
      <c r="E154" s="190"/>
      <c r="F154" s="191"/>
      <c r="G154" s="192"/>
    </row>
    <row r="155" spans="2:7" s="193" customFormat="1" x14ac:dyDescent="0.2">
      <c r="B155" s="190"/>
      <c r="C155" s="190"/>
      <c r="D155" s="190"/>
      <c r="E155" s="190"/>
      <c r="F155" s="191"/>
      <c r="G155" s="192"/>
    </row>
    <row r="156" spans="2:7" s="193" customFormat="1" x14ac:dyDescent="0.2">
      <c r="B156" s="190"/>
      <c r="C156" s="190"/>
      <c r="D156" s="190"/>
      <c r="E156" s="190"/>
      <c r="F156" s="191"/>
      <c r="G156" s="192"/>
    </row>
    <row r="157" spans="2:7" s="193" customFormat="1" x14ac:dyDescent="0.2">
      <c r="B157" s="190"/>
      <c r="C157" s="190"/>
      <c r="D157" s="190"/>
      <c r="E157" s="190"/>
      <c r="F157" s="191"/>
      <c r="G157" s="192"/>
    </row>
    <row r="158" spans="2:7" s="193" customFormat="1" x14ac:dyDescent="0.2">
      <c r="B158" s="190"/>
      <c r="C158" s="190"/>
      <c r="D158" s="190"/>
      <c r="E158" s="190"/>
      <c r="F158" s="191"/>
      <c r="G158" s="192"/>
    </row>
    <row r="159" spans="2:7" s="193" customFormat="1" x14ac:dyDescent="0.2">
      <c r="B159" s="190"/>
      <c r="C159" s="190"/>
      <c r="D159" s="190"/>
      <c r="E159" s="190"/>
      <c r="F159" s="191"/>
      <c r="G159" s="192"/>
    </row>
    <row r="160" spans="2:7" s="193" customFormat="1" x14ac:dyDescent="0.2">
      <c r="B160" s="190"/>
      <c r="C160" s="190"/>
      <c r="D160" s="190"/>
      <c r="E160" s="190"/>
      <c r="F160" s="191"/>
      <c r="G160" s="192"/>
    </row>
    <row r="161" spans="2:7" s="193" customFormat="1" x14ac:dyDescent="0.2">
      <c r="B161" s="190"/>
      <c r="C161" s="190"/>
      <c r="D161" s="190"/>
      <c r="E161" s="190"/>
      <c r="F161" s="191"/>
      <c r="G161" s="192"/>
    </row>
    <row r="162" spans="2:7" s="193" customFormat="1" x14ac:dyDescent="0.2">
      <c r="B162" s="190"/>
      <c r="C162" s="190"/>
      <c r="D162" s="190"/>
      <c r="E162" s="190"/>
      <c r="F162" s="191"/>
      <c r="G162" s="192"/>
    </row>
    <row r="163" spans="2:7" s="193" customFormat="1" x14ac:dyDescent="0.2">
      <c r="B163" s="190"/>
      <c r="C163" s="190"/>
      <c r="D163" s="190"/>
      <c r="E163" s="190"/>
      <c r="F163" s="191"/>
      <c r="G163" s="192"/>
    </row>
    <row r="164" spans="2:7" s="193" customFormat="1" x14ac:dyDescent="0.2">
      <c r="B164" s="190"/>
      <c r="C164" s="190"/>
      <c r="D164" s="190"/>
      <c r="E164" s="190"/>
      <c r="F164" s="191"/>
      <c r="G164" s="192"/>
    </row>
    <row r="165" spans="2:7" s="193" customFormat="1" x14ac:dyDescent="0.2">
      <c r="B165" s="190"/>
      <c r="C165" s="190"/>
      <c r="D165" s="190"/>
      <c r="E165" s="190"/>
      <c r="F165" s="191"/>
      <c r="G165" s="192"/>
    </row>
    <row r="166" spans="2:7" s="193" customFormat="1" x14ac:dyDescent="0.2">
      <c r="B166" s="190"/>
      <c r="C166" s="190"/>
      <c r="D166" s="190"/>
      <c r="E166" s="190"/>
      <c r="F166" s="191"/>
      <c r="G166" s="192"/>
    </row>
    <row r="167" spans="2:7" s="193" customFormat="1" x14ac:dyDescent="0.2">
      <c r="B167" s="190"/>
      <c r="C167" s="190"/>
      <c r="D167" s="190"/>
      <c r="E167" s="190"/>
      <c r="F167" s="191"/>
      <c r="G167" s="192"/>
    </row>
    <row r="168" spans="2:7" s="193" customFormat="1" x14ac:dyDescent="0.2">
      <c r="B168" s="190"/>
      <c r="C168" s="190"/>
      <c r="D168" s="190"/>
      <c r="E168" s="190"/>
      <c r="F168" s="191"/>
      <c r="G168" s="192"/>
    </row>
    <row r="169" spans="2:7" s="193" customFormat="1" x14ac:dyDescent="0.2">
      <c r="B169" s="190"/>
      <c r="C169" s="190"/>
      <c r="D169" s="190"/>
      <c r="E169" s="190"/>
      <c r="F169" s="191"/>
      <c r="G169" s="192"/>
    </row>
    <row r="170" spans="2:7" s="193" customFormat="1" x14ac:dyDescent="0.2">
      <c r="B170" s="190"/>
      <c r="C170" s="190"/>
      <c r="D170" s="190"/>
      <c r="E170" s="190"/>
      <c r="F170" s="191"/>
      <c r="G170" s="192"/>
    </row>
    <row r="171" spans="2:7" s="193" customFormat="1" x14ac:dyDescent="0.2">
      <c r="B171" s="190"/>
      <c r="C171" s="190"/>
      <c r="D171" s="190"/>
      <c r="E171" s="190"/>
      <c r="F171" s="191"/>
      <c r="G171" s="192"/>
    </row>
    <row r="172" spans="2:7" s="193" customFormat="1" x14ac:dyDescent="0.2">
      <c r="B172" s="190"/>
      <c r="C172" s="190"/>
      <c r="D172" s="190"/>
      <c r="E172" s="190"/>
      <c r="F172" s="191"/>
      <c r="G172" s="192"/>
    </row>
    <row r="173" spans="2:7" s="193" customFormat="1" x14ac:dyDescent="0.2">
      <c r="B173" s="190"/>
      <c r="C173" s="190"/>
      <c r="D173" s="190"/>
      <c r="E173" s="190"/>
      <c r="F173" s="191"/>
      <c r="G173" s="192"/>
    </row>
    <row r="174" spans="2:7" s="193" customFormat="1" x14ac:dyDescent="0.2">
      <c r="B174" s="190"/>
      <c r="C174" s="190"/>
      <c r="D174" s="190"/>
      <c r="E174" s="190"/>
      <c r="F174" s="191"/>
      <c r="G174" s="192"/>
    </row>
    <row r="175" spans="2:7" s="193" customFormat="1" x14ac:dyDescent="0.2">
      <c r="B175" s="190"/>
      <c r="C175" s="190"/>
      <c r="D175" s="190"/>
      <c r="E175" s="190"/>
      <c r="F175" s="191"/>
      <c r="G175" s="192"/>
    </row>
    <row r="176" spans="2:7" s="193" customFormat="1" x14ac:dyDescent="0.2">
      <c r="B176" s="190"/>
      <c r="C176" s="190"/>
      <c r="D176" s="190"/>
      <c r="E176" s="190"/>
      <c r="F176" s="191"/>
      <c r="G176" s="192"/>
    </row>
    <row r="177" spans="2:7" s="193" customFormat="1" x14ac:dyDescent="0.2">
      <c r="B177" s="190"/>
      <c r="C177" s="190"/>
      <c r="D177" s="190"/>
      <c r="E177" s="190"/>
      <c r="F177" s="191"/>
      <c r="G177" s="192"/>
    </row>
    <row r="178" spans="2:7" s="193" customFormat="1" x14ac:dyDescent="0.2">
      <c r="B178" s="190"/>
      <c r="C178" s="190"/>
      <c r="D178" s="190"/>
      <c r="E178" s="190"/>
      <c r="F178" s="191"/>
      <c r="G178" s="192"/>
    </row>
    <row r="179" spans="2:7" s="193" customFormat="1" x14ac:dyDescent="0.2">
      <c r="B179" s="190"/>
      <c r="C179" s="190"/>
      <c r="D179" s="190"/>
      <c r="E179" s="190"/>
      <c r="F179" s="191"/>
      <c r="G179" s="192"/>
    </row>
    <row r="180" spans="2:7" s="193" customFormat="1" x14ac:dyDescent="0.2">
      <c r="B180" s="190"/>
      <c r="C180" s="190"/>
      <c r="D180" s="190"/>
      <c r="E180" s="190"/>
      <c r="F180" s="191"/>
      <c r="G180" s="192"/>
    </row>
    <row r="181" spans="2:7" s="193" customFormat="1" x14ac:dyDescent="0.2">
      <c r="B181" s="190"/>
      <c r="C181" s="190"/>
      <c r="D181" s="190"/>
      <c r="E181" s="190"/>
      <c r="F181" s="191"/>
      <c r="G181" s="192"/>
    </row>
    <row r="182" spans="2:7" s="193" customFormat="1" x14ac:dyDescent="0.2">
      <c r="B182" s="190"/>
      <c r="C182" s="190"/>
      <c r="D182" s="190"/>
      <c r="E182" s="190"/>
      <c r="F182" s="191"/>
      <c r="G182" s="192"/>
    </row>
    <row r="183" spans="2:7" s="193" customFormat="1" x14ac:dyDescent="0.2">
      <c r="B183" s="190"/>
      <c r="C183" s="190"/>
      <c r="D183" s="190"/>
      <c r="E183" s="190"/>
      <c r="F183" s="191"/>
      <c r="G183" s="192"/>
    </row>
    <row r="184" spans="2:7" s="193" customFormat="1" x14ac:dyDescent="0.2">
      <c r="B184" s="190"/>
      <c r="C184" s="190"/>
      <c r="D184" s="190"/>
      <c r="E184" s="190"/>
      <c r="F184" s="191"/>
      <c r="G184" s="192"/>
    </row>
    <row r="185" spans="2:7" s="193" customFormat="1" x14ac:dyDescent="0.2">
      <c r="B185" s="190"/>
      <c r="C185" s="190"/>
      <c r="D185" s="190"/>
      <c r="E185" s="190"/>
      <c r="F185" s="191"/>
      <c r="G185" s="192"/>
    </row>
    <row r="186" spans="2:7" s="193" customFormat="1" x14ac:dyDescent="0.2">
      <c r="B186" s="190"/>
      <c r="C186" s="190"/>
      <c r="D186" s="190"/>
      <c r="E186" s="190"/>
      <c r="F186" s="191"/>
      <c r="G186" s="192"/>
    </row>
    <row r="187" spans="2:7" s="193" customFormat="1" x14ac:dyDescent="0.2">
      <c r="B187" s="190"/>
      <c r="C187" s="190"/>
      <c r="D187" s="190"/>
      <c r="E187" s="190"/>
      <c r="F187" s="191"/>
      <c r="G187" s="192"/>
    </row>
    <row r="188" spans="2:7" s="193" customFormat="1" x14ac:dyDescent="0.2">
      <c r="B188" s="190"/>
      <c r="C188" s="190"/>
      <c r="D188" s="190"/>
      <c r="E188" s="190"/>
      <c r="F188" s="191"/>
      <c r="G188" s="192"/>
    </row>
    <row r="189" spans="2:7" s="193" customFormat="1" x14ac:dyDescent="0.2">
      <c r="B189" s="190"/>
      <c r="C189" s="190"/>
      <c r="D189" s="190"/>
      <c r="E189" s="190"/>
      <c r="F189" s="191"/>
      <c r="G189" s="192"/>
    </row>
    <row r="190" spans="2:7" s="193" customFormat="1" x14ac:dyDescent="0.2">
      <c r="B190" s="190"/>
      <c r="C190" s="190"/>
      <c r="D190" s="190"/>
      <c r="E190" s="190"/>
      <c r="F190" s="191"/>
      <c r="G190" s="192"/>
    </row>
    <row r="191" spans="2:7" s="193" customFormat="1" x14ac:dyDescent="0.2">
      <c r="B191" s="190"/>
      <c r="C191" s="190"/>
      <c r="D191" s="190"/>
      <c r="E191" s="190"/>
      <c r="F191" s="191"/>
      <c r="G191" s="192"/>
    </row>
    <row r="192" spans="2:7" s="193" customFormat="1" x14ac:dyDescent="0.2">
      <c r="B192" s="190"/>
      <c r="C192" s="190"/>
      <c r="D192" s="190"/>
      <c r="E192" s="190"/>
      <c r="F192" s="191"/>
      <c r="G192" s="192"/>
    </row>
    <row r="193" spans="2:7" s="193" customFormat="1" x14ac:dyDescent="0.2">
      <c r="B193" s="190"/>
      <c r="C193" s="190"/>
      <c r="D193" s="190"/>
      <c r="E193" s="190"/>
      <c r="F193" s="191"/>
      <c r="G193" s="192"/>
    </row>
    <row r="194" spans="2:7" s="193" customFormat="1" x14ac:dyDescent="0.2">
      <c r="B194" s="190"/>
      <c r="C194" s="190"/>
      <c r="D194" s="190"/>
      <c r="E194" s="190"/>
      <c r="F194" s="191"/>
      <c r="G194" s="192"/>
    </row>
    <row r="195" spans="2:7" s="193" customFormat="1" x14ac:dyDescent="0.2">
      <c r="B195" s="190"/>
      <c r="C195" s="190"/>
      <c r="D195" s="190"/>
      <c r="E195" s="190"/>
      <c r="F195" s="191"/>
      <c r="G195" s="192"/>
    </row>
    <row r="196" spans="2:7" s="193" customFormat="1" x14ac:dyDescent="0.2">
      <c r="B196" s="190"/>
      <c r="C196" s="190"/>
      <c r="D196" s="190"/>
      <c r="E196" s="190"/>
      <c r="F196" s="191"/>
      <c r="G196" s="192"/>
    </row>
    <row r="197" spans="2:7" s="193" customFormat="1" x14ac:dyDescent="0.2">
      <c r="B197" s="190"/>
      <c r="C197" s="190"/>
      <c r="D197" s="190"/>
      <c r="E197" s="190"/>
      <c r="F197" s="191"/>
      <c r="G197" s="192"/>
    </row>
    <row r="198" spans="2:7" s="193" customFormat="1" x14ac:dyDescent="0.2">
      <c r="B198" s="190"/>
      <c r="C198" s="190"/>
      <c r="D198" s="190"/>
      <c r="E198" s="190"/>
      <c r="F198" s="191"/>
      <c r="G198" s="192"/>
    </row>
    <row r="199" spans="2:7" s="193" customFormat="1" x14ac:dyDescent="0.2">
      <c r="B199" s="190"/>
      <c r="C199" s="190"/>
      <c r="D199" s="190"/>
      <c r="E199" s="190"/>
      <c r="F199" s="191"/>
      <c r="G199" s="192"/>
    </row>
    <row r="200" spans="2:7" s="193" customFormat="1" x14ac:dyDescent="0.2">
      <c r="B200" s="190"/>
      <c r="C200" s="190"/>
      <c r="D200" s="190"/>
      <c r="E200" s="190"/>
      <c r="F200" s="191"/>
      <c r="G200" s="192"/>
    </row>
    <row r="201" spans="2:7" s="193" customFormat="1" x14ac:dyDescent="0.2">
      <c r="B201" s="190"/>
      <c r="C201" s="190"/>
      <c r="D201" s="190"/>
      <c r="E201" s="190"/>
      <c r="F201" s="191"/>
      <c r="G201" s="192"/>
    </row>
    <row r="202" spans="2:7" s="193" customFormat="1" x14ac:dyDescent="0.2">
      <c r="B202" s="190"/>
      <c r="C202" s="190"/>
      <c r="D202" s="190"/>
      <c r="E202" s="190"/>
      <c r="F202" s="191"/>
      <c r="G202" s="192"/>
    </row>
    <row r="203" spans="2:7" s="193" customFormat="1" x14ac:dyDescent="0.2">
      <c r="B203" s="190"/>
      <c r="C203" s="190"/>
      <c r="D203" s="190"/>
      <c r="E203" s="190"/>
      <c r="F203" s="191"/>
      <c r="G203" s="192"/>
    </row>
    <row r="204" spans="2:7" s="193" customFormat="1" x14ac:dyDescent="0.2">
      <c r="B204" s="190"/>
      <c r="C204" s="190"/>
      <c r="D204" s="190"/>
      <c r="E204" s="190"/>
      <c r="F204" s="191"/>
      <c r="G204" s="192"/>
    </row>
    <row r="205" spans="2:7" s="193" customFormat="1" x14ac:dyDescent="0.2">
      <c r="B205" s="190"/>
      <c r="C205" s="190"/>
      <c r="D205" s="190"/>
      <c r="E205" s="190"/>
      <c r="F205" s="191"/>
      <c r="G205" s="192"/>
    </row>
    <row r="206" spans="2:7" s="193" customFormat="1" x14ac:dyDescent="0.2">
      <c r="B206" s="190"/>
      <c r="C206" s="190"/>
      <c r="D206" s="190"/>
      <c r="E206" s="190"/>
      <c r="F206" s="191"/>
      <c r="G206" s="192"/>
    </row>
    <row r="207" spans="2:7" s="193" customFormat="1" x14ac:dyDescent="0.2">
      <c r="B207" s="190"/>
      <c r="C207" s="190"/>
      <c r="D207" s="190"/>
      <c r="E207" s="190"/>
      <c r="F207" s="191"/>
      <c r="G207" s="192"/>
    </row>
    <row r="208" spans="2:7" s="193" customFormat="1" x14ac:dyDescent="0.2">
      <c r="B208" s="190"/>
      <c r="C208" s="190"/>
      <c r="D208" s="190"/>
      <c r="E208" s="190"/>
      <c r="F208" s="191"/>
      <c r="G208" s="192"/>
    </row>
    <row r="209" spans="2:7" s="193" customFormat="1" x14ac:dyDescent="0.2">
      <c r="B209" s="190"/>
      <c r="C209" s="190"/>
      <c r="D209" s="190"/>
      <c r="E209" s="190"/>
      <c r="F209" s="191"/>
      <c r="G209" s="192"/>
    </row>
    <row r="210" spans="2:7" s="193" customFormat="1" x14ac:dyDescent="0.2">
      <c r="B210" s="190"/>
      <c r="C210" s="190"/>
      <c r="D210" s="190"/>
      <c r="E210" s="190"/>
      <c r="F210" s="191"/>
      <c r="G210" s="192"/>
    </row>
    <row r="211" spans="2:7" s="193" customFormat="1" x14ac:dyDescent="0.2">
      <c r="B211" s="190"/>
      <c r="C211" s="190"/>
      <c r="D211" s="190"/>
      <c r="E211" s="190"/>
      <c r="F211" s="191"/>
      <c r="G211" s="192"/>
    </row>
    <row r="212" spans="2:7" s="193" customFormat="1" x14ac:dyDescent="0.2">
      <c r="B212" s="190"/>
      <c r="C212" s="190"/>
      <c r="D212" s="190"/>
      <c r="E212" s="190"/>
      <c r="F212" s="191"/>
      <c r="G212" s="192"/>
    </row>
    <row r="213" spans="2:7" s="193" customFormat="1" x14ac:dyDescent="0.2">
      <c r="B213" s="190"/>
      <c r="C213" s="190"/>
      <c r="D213" s="190"/>
      <c r="E213" s="190"/>
      <c r="F213" s="191"/>
      <c r="G213" s="192"/>
    </row>
    <row r="214" spans="2:7" s="193" customFormat="1" x14ac:dyDescent="0.2">
      <c r="B214" s="190"/>
      <c r="C214" s="190"/>
      <c r="D214" s="190"/>
      <c r="E214" s="190"/>
      <c r="F214" s="191"/>
      <c r="G214" s="192"/>
    </row>
    <row r="215" spans="2:7" s="193" customFormat="1" x14ac:dyDescent="0.2">
      <c r="B215" s="190"/>
      <c r="C215" s="190"/>
      <c r="D215" s="190"/>
      <c r="E215" s="190"/>
      <c r="F215" s="191"/>
      <c r="G215" s="192"/>
    </row>
    <row r="216" spans="2:7" s="193" customFormat="1" x14ac:dyDescent="0.2">
      <c r="B216" s="190"/>
      <c r="C216" s="190"/>
      <c r="D216" s="190"/>
      <c r="E216" s="190"/>
      <c r="F216" s="191"/>
      <c r="G216" s="192"/>
    </row>
    <row r="217" spans="2:7" s="193" customFormat="1" x14ac:dyDescent="0.2">
      <c r="B217" s="190"/>
      <c r="C217" s="190"/>
      <c r="D217" s="190"/>
      <c r="E217" s="190"/>
      <c r="F217" s="191"/>
      <c r="G217" s="192"/>
    </row>
    <row r="218" spans="2:7" s="193" customFormat="1" x14ac:dyDescent="0.2">
      <c r="B218" s="190"/>
      <c r="C218" s="190"/>
      <c r="D218" s="190"/>
      <c r="E218" s="190"/>
      <c r="F218" s="191"/>
      <c r="G218" s="192"/>
    </row>
    <row r="219" spans="2:7" s="193" customFormat="1" x14ac:dyDescent="0.2">
      <c r="B219" s="190"/>
      <c r="C219" s="190"/>
      <c r="D219" s="190"/>
      <c r="E219" s="190"/>
      <c r="F219" s="191"/>
      <c r="G219" s="192"/>
    </row>
    <row r="220" spans="2:7" s="193" customFormat="1" x14ac:dyDescent="0.2">
      <c r="B220" s="190"/>
      <c r="C220" s="190"/>
      <c r="D220" s="190"/>
      <c r="E220" s="190"/>
      <c r="F220" s="191"/>
      <c r="G220" s="192"/>
    </row>
    <row r="221" spans="2:7" s="193" customFormat="1" x14ac:dyDescent="0.2">
      <c r="B221" s="190"/>
      <c r="C221" s="190"/>
      <c r="D221" s="190"/>
      <c r="E221" s="190"/>
      <c r="F221" s="191"/>
      <c r="G221" s="192"/>
    </row>
    <row r="222" spans="2:7" s="193" customFormat="1" x14ac:dyDescent="0.2">
      <c r="B222" s="190"/>
      <c r="C222" s="190"/>
      <c r="D222" s="190"/>
      <c r="E222" s="190"/>
      <c r="F222" s="191"/>
      <c r="G222" s="192"/>
    </row>
    <row r="223" spans="2:7" s="193" customFormat="1" x14ac:dyDescent="0.2">
      <c r="B223" s="190"/>
      <c r="C223" s="190"/>
      <c r="D223" s="190"/>
      <c r="E223" s="190"/>
      <c r="F223" s="191"/>
      <c r="G223" s="192"/>
    </row>
  </sheetData>
  <mergeCells count="45">
    <mergeCell ref="A37:A39"/>
    <mergeCell ref="A2:E2"/>
    <mergeCell ref="A4:A6"/>
    <mergeCell ref="A12:D12"/>
    <mergeCell ref="A23:D23"/>
    <mergeCell ref="A34:D34"/>
    <mergeCell ref="A15:A17"/>
    <mergeCell ref="A26:A28"/>
    <mergeCell ref="B38:D39"/>
    <mergeCell ref="B30:D30"/>
    <mergeCell ref="B31:D31"/>
    <mergeCell ref="B32:D32"/>
    <mergeCell ref="B33:D33"/>
    <mergeCell ref="B37:E37"/>
    <mergeCell ref="B29:D29"/>
    <mergeCell ref="B26:E26"/>
    <mergeCell ref="B53:D53"/>
    <mergeCell ref="B54:D54"/>
    <mergeCell ref="B55:D55"/>
    <mergeCell ref="B56:D56"/>
    <mergeCell ref="B50:D51"/>
    <mergeCell ref="E50:E51"/>
    <mergeCell ref="F50:F51"/>
    <mergeCell ref="B52:D52"/>
    <mergeCell ref="A45:D45"/>
    <mergeCell ref="B40:D40"/>
    <mergeCell ref="B41:D41"/>
    <mergeCell ref="B42:D42"/>
    <mergeCell ref="B43:D43"/>
    <mergeCell ref="B44:D44"/>
    <mergeCell ref="B27:D28"/>
    <mergeCell ref="B18:D18"/>
    <mergeCell ref="B19:D19"/>
    <mergeCell ref="B20:D20"/>
    <mergeCell ref="B21:D21"/>
    <mergeCell ref="B22:D22"/>
    <mergeCell ref="B7:D7"/>
    <mergeCell ref="B4:E4"/>
    <mergeCell ref="B5:D6"/>
    <mergeCell ref="B16:D17"/>
    <mergeCell ref="B8:D8"/>
    <mergeCell ref="B9:D9"/>
    <mergeCell ref="B10:D10"/>
    <mergeCell ref="B11:D11"/>
    <mergeCell ref="B15:E15"/>
  </mergeCells>
  <printOptions horizontalCentered="1"/>
  <pageMargins left="0.11811023622047245" right="0.11811023622047245" top="0.17" bottom="0.15748031496062992" header="0.31496062992125984" footer="0.31496062992125984"/>
  <pageSetup paperSize="9"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0"/>
  <sheetViews>
    <sheetView topLeftCell="A22" zoomScale="70" zoomScaleNormal="70" zoomScaleSheetLayoutView="100" workbookViewId="0">
      <pane xSplit="4" topLeftCell="E1" activePane="topRight" state="frozen"/>
      <selection pane="topRight" activeCell="F120" sqref="F120"/>
    </sheetView>
  </sheetViews>
  <sheetFormatPr baseColWidth="10" defaultColWidth="14.28515625" defaultRowHeight="12.75" x14ac:dyDescent="0.2"/>
  <cols>
    <col min="1" max="1" width="21.7109375" style="25" customWidth="1"/>
    <col min="2" max="2" width="29" style="140" customWidth="1"/>
    <col min="3" max="3" width="38.28515625" style="140" customWidth="1"/>
    <col min="4" max="4" width="12" style="140" customWidth="1"/>
    <col min="5" max="8" width="10.7109375" style="140" customWidth="1"/>
    <col min="9" max="9" width="10.7109375" style="141" customWidth="1"/>
    <col min="10" max="16" width="10.7109375" style="140" customWidth="1"/>
    <col min="17" max="17" width="41.7109375" style="140" customWidth="1"/>
    <col min="18" max="18" width="8.42578125" style="38" customWidth="1"/>
    <col min="19" max="19" width="14.28515625" style="39"/>
    <col min="20" max="16384" width="14.28515625" style="25"/>
  </cols>
  <sheetData>
    <row r="1" spans="1:19" ht="13.5" thickBot="1" x14ac:dyDescent="0.25"/>
    <row r="2" spans="1:19" ht="53.25" customHeight="1" thickBot="1" x14ac:dyDescent="0.25">
      <c r="B2" s="505" t="s">
        <v>130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7"/>
    </row>
    <row r="3" spans="1:19" s="36" customFormat="1" ht="20.25" customHeight="1" thickBot="1" x14ac:dyDescent="0.3">
      <c r="B3" s="142"/>
      <c r="C3" s="142"/>
      <c r="D3" s="142"/>
      <c r="E3" s="142"/>
      <c r="F3" s="142"/>
      <c r="G3" s="142"/>
      <c r="H3" s="142"/>
      <c r="I3" s="143"/>
      <c r="J3" s="142"/>
      <c r="K3" s="142"/>
      <c r="L3" s="142"/>
      <c r="M3" s="142"/>
      <c r="N3" s="142"/>
      <c r="O3" s="142"/>
      <c r="P3" s="142"/>
      <c r="Q3" s="144"/>
      <c r="R3" s="37"/>
    </row>
    <row r="4" spans="1:19" ht="18.75" thickBot="1" x14ac:dyDescent="0.25">
      <c r="A4" s="496" t="s">
        <v>129</v>
      </c>
      <c r="B4" s="504" t="s">
        <v>111</v>
      </c>
      <c r="C4" s="462"/>
      <c r="D4" s="462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</row>
    <row r="5" spans="1:19" s="26" customFormat="1" ht="18" customHeight="1" x14ac:dyDescent="0.2">
      <c r="A5" s="496"/>
      <c r="B5" s="508" t="s">
        <v>77</v>
      </c>
      <c r="C5" s="465"/>
      <c r="D5" s="466"/>
      <c r="E5" s="464" t="s">
        <v>45</v>
      </c>
      <c r="F5" s="465" t="s">
        <v>46</v>
      </c>
      <c r="G5" s="500" t="s">
        <v>47</v>
      </c>
      <c r="H5" s="502" t="s">
        <v>48</v>
      </c>
      <c r="I5" s="502" t="s">
        <v>49</v>
      </c>
      <c r="J5" s="500" t="s">
        <v>50</v>
      </c>
      <c r="K5" s="502" t="s">
        <v>51</v>
      </c>
      <c r="L5" s="502" t="s">
        <v>52</v>
      </c>
      <c r="M5" s="500" t="s">
        <v>53</v>
      </c>
      <c r="N5" s="502" t="s">
        <v>54</v>
      </c>
      <c r="O5" s="502" t="s">
        <v>55</v>
      </c>
      <c r="P5" s="500" t="s">
        <v>56</v>
      </c>
      <c r="Q5" s="145" t="s">
        <v>75</v>
      </c>
      <c r="R5" s="46"/>
      <c r="S5" s="40"/>
    </row>
    <row r="6" spans="1:19" s="26" customFormat="1" ht="18" customHeight="1" thickBot="1" x14ac:dyDescent="0.25">
      <c r="A6" s="496"/>
      <c r="B6" s="509"/>
      <c r="C6" s="468"/>
      <c r="D6" s="469"/>
      <c r="E6" s="467"/>
      <c r="F6" s="468"/>
      <c r="G6" s="501"/>
      <c r="H6" s="503"/>
      <c r="I6" s="503"/>
      <c r="J6" s="501"/>
      <c r="K6" s="503"/>
      <c r="L6" s="503"/>
      <c r="M6" s="501"/>
      <c r="N6" s="503"/>
      <c r="O6" s="503"/>
      <c r="P6" s="501"/>
      <c r="Q6" s="146" t="s">
        <v>76</v>
      </c>
      <c r="R6" s="52"/>
      <c r="S6" s="40"/>
    </row>
    <row r="7" spans="1:19" s="26" customFormat="1" ht="15" customHeight="1" x14ac:dyDescent="0.2">
      <c r="A7" s="386"/>
      <c r="B7" s="459"/>
      <c r="C7" s="460"/>
      <c r="D7" s="461"/>
      <c r="E7" s="337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45">
        <f>SUM(E7:P7)</f>
        <v>0</v>
      </c>
      <c r="R7" s="46"/>
      <c r="S7" s="40"/>
    </row>
    <row r="8" spans="1:19" ht="15" customHeight="1" x14ac:dyDescent="0.2">
      <c r="A8" s="387"/>
      <c r="B8" s="470"/>
      <c r="C8" s="471"/>
      <c r="D8" s="472"/>
      <c r="E8" s="339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5">
        <f>SUM(E8:P8)</f>
        <v>0</v>
      </c>
    </row>
    <row r="9" spans="1:19" ht="15" customHeight="1" x14ac:dyDescent="0.2">
      <c r="A9" s="387"/>
      <c r="B9" s="470"/>
      <c r="C9" s="471"/>
      <c r="D9" s="472"/>
      <c r="E9" s="339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5">
        <f>SUM(E9:P9)</f>
        <v>0</v>
      </c>
    </row>
    <row r="10" spans="1:19" ht="15" customHeight="1" x14ac:dyDescent="0.2">
      <c r="A10" s="387"/>
      <c r="B10" s="470"/>
      <c r="C10" s="471"/>
      <c r="D10" s="472"/>
      <c r="E10" s="339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5">
        <f>SUM(E10:P10)</f>
        <v>0</v>
      </c>
    </row>
    <row r="11" spans="1:19" ht="15" customHeight="1" thickBot="1" x14ac:dyDescent="0.25">
      <c r="A11" s="389"/>
      <c r="B11" s="473"/>
      <c r="C11" s="474"/>
      <c r="D11" s="475"/>
      <c r="E11" s="341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5">
        <f>SUM(E11:P11)</f>
        <v>0</v>
      </c>
    </row>
    <row r="12" spans="1:19" ht="15" customHeight="1" thickBot="1" x14ac:dyDescent="0.25">
      <c r="A12" s="483" t="s">
        <v>42</v>
      </c>
      <c r="B12" s="483"/>
      <c r="C12" s="483"/>
      <c r="D12" s="483"/>
      <c r="E12" s="343">
        <f t="shared" ref="E12:P12" si="0">SUM(E7:E11)</f>
        <v>0</v>
      </c>
      <c r="F12" s="344">
        <f t="shared" si="0"/>
        <v>0</v>
      </c>
      <c r="G12" s="344">
        <f t="shared" si="0"/>
        <v>0</v>
      </c>
      <c r="H12" s="344">
        <f t="shared" si="0"/>
        <v>0</v>
      </c>
      <c r="I12" s="344">
        <f t="shared" si="0"/>
        <v>0</v>
      </c>
      <c r="J12" s="344">
        <f t="shared" si="0"/>
        <v>0</v>
      </c>
      <c r="K12" s="344">
        <f t="shared" si="0"/>
        <v>0</v>
      </c>
      <c r="L12" s="344">
        <f t="shared" si="0"/>
        <v>0</v>
      </c>
      <c r="M12" s="344">
        <f t="shared" si="0"/>
        <v>0</v>
      </c>
      <c r="N12" s="344">
        <f t="shared" si="0"/>
        <v>0</v>
      </c>
      <c r="O12" s="344">
        <f t="shared" si="0"/>
        <v>0</v>
      </c>
      <c r="P12" s="344">
        <f t="shared" si="0"/>
        <v>0</v>
      </c>
      <c r="Q12" s="346">
        <f>SUM(Q7:Q11)</f>
        <v>0</v>
      </c>
    </row>
    <row r="13" spans="1:19" x14ac:dyDescent="0.2">
      <c r="B13" s="147" t="s">
        <v>74</v>
      </c>
    </row>
    <row r="14" spans="1:19" ht="13.5" thickBot="1" x14ac:dyDescent="0.25"/>
    <row r="15" spans="1:19" s="34" customFormat="1" ht="18.75" thickBot="1" x14ac:dyDescent="0.3">
      <c r="A15" s="496" t="s">
        <v>129</v>
      </c>
      <c r="B15" s="504" t="s">
        <v>112</v>
      </c>
      <c r="C15" s="462"/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7"/>
      <c r="S15" s="41"/>
    </row>
    <row r="16" spans="1:19" s="33" customFormat="1" ht="18" customHeight="1" x14ac:dyDescent="0.25">
      <c r="A16" s="496"/>
      <c r="B16" s="508" t="s">
        <v>77</v>
      </c>
      <c r="C16" s="465"/>
      <c r="D16" s="466"/>
      <c r="E16" s="464" t="s">
        <v>45</v>
      </c>
      <c r="F16" s="465" t="s">
        <v>46</v>
      </c>
      <c r="G16" s="500" t="s">
        <v>47</v>
      </c>
      <c r="H16" s="502" t="s">
        <v>48</v>
      </c>
      <c r="I16" s="502" t="s">
        <v>49</v>
      </c>
      <c r="J16" s="500" t="s">
        <v>50</v>
      </c>
      <c r="K16" s="502" t="s">
        <v>51</v>
      </c>
      <c r="L16" s="502" t="s">
        <v>52</v>
      </c>
      <c r="M16" s="500" t="s">
        <v>53</v>
      </c>
      <c r="N16" s="502" t="s">
        <v>54</v>
      </c>
      <c r="O16" s="502" t="s">
        <v>55</v>
      </c>
      <c r="P16" s="500" t="s">
        <v>56</v>
      </c>
      <c r="Q16" s="145" t="s">
        <v>75</v>
      </c>
      <c r="R16" s="45"/>
      <c r="S16" s="35"/>
    </row>
    <row r="17" spans="1:19" s="32" customFormat="1" ht="18" customHeight="1" thickBot="1" x14ac:dyDescent="0.25">
      <c r="A17" s="496"/>
      <c r="B17" s="509"/>
      <c r="C17" s="468"/>
      <c r="D17" s="469"/>
      <c r="E17" s="467"/>
      <c r="F17" s="468"/>
      <c r="G17" s="501"/>
      <c r="H17" s="503"/>
      <c r="I17" s="503"/>
      <c r="J17" s="501"/>
      <c r="K17" s="503"/>
      <c r="L17" s="503"/>
      <c r="M17" s="501"/>
      <c r="N17" s="503"/>
      <c r="O17" s="503"/>
      <c r="P17" s="501"/>
      <c r="Q17" s="146" t="s">
        <v>76</v>
      </c>
      <c r="R17" s="53"/>
      <c r="S17" s="42"/>
    </row>
    <row r="18" spans="1:19" s="31" customFormat="1" ht="15" customHeight="1" x14ac:dyDescent="0.2">
      <c r="A18" s="386"/>
      <c r="B18" s="459"/>
      <c r="C18" s="460"/>
      <c r="D18" s="461"/>
      <c r="E18" s="337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45">
        <f>SUM(E18:P18)</f>
        <v>0</v>
      </c>
      <c r="R18" s="48"/>
      <c r="S18" s="43"/>
    </row>
    <row r="19" spans="1:19" s="31" customFormat="1" ht="15" customHeight="1" x14ac:dyDescent="0.2">
      <c r="A19" s="387"/>
      <c r="B19" s="470"/>
      <c r="C19" s="471"/>
      <c r="D19" s="472"/>
      <c r="E19" s="339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5">
        <f>SUM(E19:P19)</f>
        <v>0</v>
      </c>
      <c r="R19" s="48"/>
      <c r="S19" s="43"/>
    </row>
    <row r="20" spans="1:19" s="31" customFormat="1" ht="15" customHeight="1" x14ac:dyDescent="0.2">
      <c r="A20" s="387"/>
      <c r="B20" s="470"/>
      <c r="C20" s="471"/>
      <c r="D20" s="472"/>
      <c r="E20" s="339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5">
        <f>SUM(E20:P20)</f>
        <v>0</v>
      </c>
      <c r="R20" s="48"/>
      <c r="S20" s="43"/>
    </row>
    <row r="21" spans="1:19" s="31" customFormat="1" ht="15" customHeight="1" x14ac:dyDescent="0.2">
      <c r="A21" s="387"/>
      <c r="B21" s="470"/>
      <c r="C21" s="471"/>
      <c r="D21" s="472"/>
      <c r="E21" s="339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5">
        <f>SUM(E21:P21)</f>
        <v>0</v>
      </c>
      <c r="R21" s="48"/>
      <c r="S21" s="43"/>
    </row>
    <row r="22" spans="1:19" s="31" customFormat="1" ht="15" customHeight="1" thickBot="1" x14ac:dyDescent="0.25">
      <c r="A22" s="389"/>
      <c r="B22" s="473"/>
      <c r="C22" s="474"/>
      <c r="D22" s="475"/>
      <c r="E22" s="341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5">
        <f>SUM(E22:P22)</f>
        <v>0</v>
      </c>
      <c r="R22" s="48"/>
      <c r="S22" s="43"/>
    </row>
    <row r="23" spans="1:19" s="30" customFormat="1" ht="15" customHeight="1" thickBot="1" x14ac:dyDescent="0.25">
      <c r="A23" s="483" t="s">
        <v>42</v>
      </c>
      <c r="B23" s="483"/>
      <c r="C23" s="483"/>
      <c r="D23" s="483"/>
      <c r="E23" s="343">
        <f t="shared" ref="E23:Q23" si="1">SUM(E18:E22)</f>
        <v>0</v>
      </c>
      <c r="F23" s="344">
        <f t="shared" si="1"/>
        <v>0</v>
      </c>
      <c r="G23" s="344">
        <f t="shared" si="1"/>
        <v>0</v>
      </c>
      <c r="H23" s="344">
        <f t="shared" si="1"/>
        <v>0</v>
      </c>
      <c r="I23" s="344">
        <f t="shared" si="1"/>
        <v>0</v>
      </c>
      <c r="J23" s="344">
        <f t="shared" si="1"/>
        <v>0</v>
      </c>
      <c r="K23" s="344">
        <f t="shared" si="1"/>
        <v>0</v>
      </c>
      <c r="L23" s="344">
        <f t="shared" si="1"/>
        <v>0</v>
      </c>
      <c r="M23" s="344">
        <f t="shared" si="1"/>
        <v>0</v>
      </c>
      <c r="N23" s="344">
        <f t="shared" si="1"/>
        <v>0</v>
      </c>
      <c r="O23" s="344">
        <f t="shared" si="1"/>
        <v>0</v>
      </c>
      <c r="P23" s="344">
        <f t="shared" si="1"/>
        <v>0</v>
      </c>
      <c r="Q23" s="346">
        <f t="shared" si="1"/>
        <v>0</v>
      </c>
      <c r="R23" s="49"/>
      <c r="S23" s="44"/>
    </row>
    <row r="24" spans="1:19" s="30" customFormat="1" ht="12" x14ac:dyDescent="0.2">
      <c r="B24" s="147" t="s">
        <v>74</v>
      </c>
      <c r="C24" s="149"/>
      <c r="D24" s="149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1"/>
      <c r="P24" s="151"/>
      <c r="Q24" s="152"/>
      <c r="R24" s="49"/>
      <c r="S24" s="44"/>
    </row>
    <row r="25" spans="1:19" ht="13.5" thickBot="1" x14ac:dyDescent="0.25"/>
    <row r="26" spans="1:19" ht="18.75" thickBot="1" x14ac:dyDescent="0.25">
      <c r="A26" s="496" t="s">
        <v>129</v>
      </c>
      <c r="B26" s="504" t="s">
        <v>113</v>
      </c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2"/>
      <c r="O26" s="462"/>
      <c r="P26" s="462"/>
      <c r="Q26" s="462"/>
    </row>
    <row r="27" spans="1:19" s="26" customFormat="1" ht="18" customHeight="1" x14ac:dyDescent="0.2">
      <c r="A27" s="496"/>
      <c r="B27" s="508" t="s">
        <v>77</v>
      </c>
      <c r="C27" s="465"/>
      <c r="D27" s="466"/>
      <c r="E27" s="464" t="s">
        <v>45</v>
      </c>
      <c r="F27" s="465" t="s">
        <v>46</v>
      </c>
      <c r="G27" s="500" t="s">
        <v>47</v>
      </c>
      <c r="H27" s="502" t="s">
        <v>48</v>
      </c>
      <c r="I27" s="502" t="s">
        <v>49</v>
      </c>
      <c r="J27" s="500" t="s">
        <v>50</v>
      </c>
      <c r="K27" s="502" t="s">
        <v>51</v>
      </c>
      <c r="L27" s="502" t="s">
        <v>52</v>
      </c>
      <c r="M27" s="500" t="s">
        <v>53</v>
      </c>
      <c r="N27" s="502" t="s">
        <v>54</v>
      </c>
      <c r="O27" s="502" t="s">
        <v>55</v>
      </c>
      <c r="P27" s="500" t="s">
        <v>56</v>
      </c>
      <c r="Q27" s="145" t="s">
        <v>75</v>
      </c>
      <c r="R27" s="46"/>
      <c r="S27" s="40"/>
    </row>
    <row r="28" spans="1:19" s="26" customFormat="1" ht="18" customHeight="1" thickBot="1" x14ac:dyDescent="0.25">
      <c r="A28" s="496"/>
      <c r="B28" s="509"/>
      <c r="C28" s="468"/>
      <c r="D28" s="469"/>
      <c r="E28" s="467"/>
      <c r="F28" s="468"/>
      <c r="G28" s="501"/>
      <c r="H28" s="503"/>
      <c r="I28" s="503"/>
      <c r="J28" s="501"/>
      <c r="K28" s="503"/>
      <c r="L28" s="503"/>
      <c r="M28" s="501"/>
      <c r="N28" s="503"/>
      <c r="O28" s="503"/>
      <c r="P28" s="501"/>
      <c r="Q28" s="146" t="s">
        <v>76</v>
      </c>
      <c r="R28" s="46"/>
      <c r="S28" s="40"/>
    </row>
    <row r="29" spans="1:19" ht="15" customHeight="1" x14ac:dyDescent="0.2">
      <c r="A29" s="386"/>
      <c r="B29" s="459"/>
      <c r="C29" s="460"/>
      <c r="D29" s="461"/>
      <c r="E29" s="337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45">
        <f>SUM(E29:P29)</f>
        <v>0</v>
      </c>
      <c r="R29" s="27"/>
    </row>
    <row r="30" spans="1:19" ht="15" customHeight="1" x14ac:dyDescent="0.2">
      <c r="A30" s="387"/>
      <c r="B30" s="470"/>
      <c r="C30" s="471"/>
      <c r="D30" s="472"/>
      <c r="E30" s="339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5">
        <f>SUM(E30:P30)</f>
        <v>0</v>
      </c>
      <c r="R30" s="27"/>
    </row>
    <row r="31" spans="1:19" ht="15" customHeight="1" x14ac:dyDescent="0.2">
      <c r="A31" s="387"/>
      <c r="B31" s="470"/>
      <c r="C31" s="471"/>
      <c r="D31" s="472"/>
      <c r="E31" s="339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5">
        <f>SUM(E31:P31)</f>
        <v>0</v>
      </c>
      <c r="R31" s="27"/>
    </row>
    <row r="32" spans="1:19" ht="15" customHeight="1" x14ac:dyDescent="0.2">
      <c r="A32" s="387"/>
      <c r="B32" s="470"/>
      <c r="C32" s="471"/>
      <c r="D32" s="472"/>
      <c r="E32" s="339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5">
        <f>SUM(E32:P32)</f>
        <v>0</v>
      </c>
      <c r="R32" s="27"/>
    </row>
    <row r="33" spans="1:19" ht="15" customHeight="1" thickBot="1" x14ac:dyDescent="0.25">
      <c r="A33" s="389"/>
      <c r="B33" s="473"/>
      <c r="C33" s="474"/>
      <c r="D33" s="475"/>
      <c r="E33" s="341"/>
      <c r="F33" s="342"/>
      <c r="G33" s="342"/>
      <c r="H33" s="342"/>
      <c r="I33" s="342"/>
      <c r="J33" s="342"/>
      <c r="K33" s="342"/>
      <c r="L33" s="342"/>
      <c r="M33" s="342"/>
      <c r="N33" s="342"/>
      <c r="O33" s="342"/>
      <c r="P33" s="342"/>
      <c r="Q33" s="345">
        <f>SUM(E33:P33)</f>
        <v>0</v>
      </c>
      <c r="R33" s="27"/>
    </row>
    <row r="34" spans="1:19" ht="15" customHeight="1" thickBot="1" x14ac:dyDescent="0.25">
      <c r="A34" s="483" t="s">
        <v>42</v>
      </c>
      <c r="B34" s="483"/>
      <c r="C34" s="483"/>
      <c r="D34" s="483"/>
      <c r="E34" s="343">
        <f t="shared" ref="E34:Q34" si="2">SUM(E29:E33)</f>
        <v>0</v>
      </c>
      <c r="F34" s="344">
        <f t="shared" si="2"/>
        <v>0</v>
      </c>
      <c r="G34" s="344">
        <f t="shared" si="2"/>
        <v>0</v>
      </c>
      <c r="H34" s="344">
        <f t="shared" si="2"/>
        <v>0</v>
      </c>
      <c r="I34" s="344">
        <f t="shared" si="2"/>
        <v>0</v>
      </c>
      <c r="J34" s="344">
        <f t="shared" si="2"/>
        <v>0</v>
      </c>
      <c r="K34" s="344">
        <f t="shared" si="2"/>
        <v>0</v>
      </c>
      <c r="L34" s="344">
        <f t="shared" si="2"/>
        <v>0</v>
      </c>
      <c r="M34" s="344">
        <f t="shared" si="2"/>
        <v>0</v>
      </c>
      <c r="N34" s="344">
        <f t="shared" si="2"/>
        <v>0</v>
      </c>
      <c r="O34" s="344">
        <f t="shared" si="2"/>
        <v>0</v>
      </c>
      <c r="P34" s="344">
        <f t="shared" si="2"/>
        <v>0</v>
      </c>
      <c r="Q34" s="346">
        <f t="shared" si="2"/>
        <v>0</v>
      </c>
    </row>
    <row r="35" spans="1:19" x14ac:dyDescent="0.2">
      <c r="B35" s="147" t="s">
        <v>74</v>
      </c>
    </row>
    <row r="36" spans="1:19" ht="13.5" thickBot="1" x14ac:dyDescent="0.25"/>
    <row r="37" spans="1:19" ht="18.75" thickBot="1" x14ac:dyDescent="0.25">
      <c r="A37" s="496" t="s">
        <v>129</v>
      </c>
      <c r="B37" s="519" t="s">
        <v>114</v>
      </c>
      <c r="C37" s="499"/>
      <c r="D37" s="499"/>
      <c r="E37" s="499"/>
      <c r="F37" s="499"/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499"/>
    </row>
    <row r="38" spans="1:19" s="26" customFormat="1" ht="18" customHeight="1" x14ac:dyDescent="0.2">
      <c r="A38" s="496"/>
      <c r="B38" s="508" t="s">
        <v>77</v>
      </c>
      <c r="C38" s="465"/>
      <c r="D38" s="466"/>
      <c r="E38" s="464" t="s">
        <v>45</v>
      </c>
      <c r="F38" s="465" t="s">
        <v>46</v>
      </c>
      <c r="G38" s="500" t="s">
        <v>47</v>
      </c>
      <c r="H38" s="502" t="s">
        <v>48</v>
      </c>
      <c r="I38" s="502" t="s">
        <v>49</v>
      </c>
      <c r="J38" s="500" t="s">
        <v>50</v>
      </c>
      <c r="K38" s="502" t="s">
        <v>51</v>
      </c>
      <c r="L38" s="502" t="s">
        <v>52</v>
      </c>
      <c r="M38" s="500" t="s">
        <v>53</v>
      </c>
      <c r="N38" s="502" t="s">
        <v>54</v>
      </c>
      <c r="O38" s="502" t="s">
        <v>55</v>
      </c>
      <c r="P38" s="500" t="s">
        <v>56</v>
      </c>
      <c r="Q38" s="145" t="s">
        <v>75</v>
      </c>
      <c r="R38" s="46"/>
      <c r="S38" s="40"/>
    </row>
    <row r="39" spans="1:19" s="26" customFormat="1" ht="18" customHeight="1" thickBot="1" x14ac:dyDescent="0.25">
      <c r="A39" s="496"/>
      <c r="B39" s="509"/>
      <c r="C39" s="468"/>
      <c r="D39" s="469"/>
      <c r="E39" s="467"/>
      <c r="F39" s="468"/>
      <c r="G39" s="501"/>
      <c r="H39" s="503"/>
      <c r="I39" s="503"/>
      <c r="J39" s="501"/>
      <c r="K39" s="503"/>
      <c r="L39" s="503"/>
      <c r="M39" s="501"/>
      <c r="N39" s="503"/>
      <c r="O39" s="503"/>
      <c r="P39" s="501"/>
      <c r="Q39" s="146" t="s">
        <v>76</v>
      </c>
      <c r="R39" s="46"/>
      <c r="S39" s="40"/>
    </row>
    <row r="40" spans="1:19" ht="15" customHeight="1" x14ac:dyDescent="0.2">
      <c r="A40" s="386"/>
      <c r="B40" s="459"/>
      <c r="C40" s="460"/>
      <c r="D40" s="461"/>
      <c r="E40" s="337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45">
        <f>SUM(E40:P40)</f>
        <v>0</v>
      </c>
    </row>
    <row r="41" spans="1:19" ht="15" customHeight="1" x14ac:dyDescent="0.2">
      <c r="A41" s="387"/>
      <c r="B41" s="470"/>
      <c r="C41" s="471"/>
      <c r="D41" s="472"/>
      <c r="E41" s="339"/>
      <c r="F41" s="340"/>
      <c r="G41" s="340"/>
      <c r="H41" s="340"/>
      <c r="I41" s="340"/>
      <c r="J41" s="340"/>
      <c r="K41" s="340"/>
      <c r="L41" s="340"/>
      <c r="M41" s="340"/>
      <c r="N41" s="340"/>
      <c r="O41" s="340"/>
      <c r="P41" s="340"/>
      <c r="Q41" s="345">
        <f>SUM(E41:P41)</f>
        <v>0</v>
      </c>
    </row>
    <row r="42" spans="1:19" ht="15" customHeight="1" x14ac:dyDescent="0.2">
      <c r="A42" s="387"/>
      <c r="B42" s="470"/>
      <c r="C42" s="471"/>
      <c r="D42" s="472"/>
      <c r="E42" s="339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5">
        <f>SUM(E42:P42)</f>
        <v>0</v>
      </c>
    </row>
    <row r="43" spans="1:19" ht="15" customHeight="1" x14ac:dyDescent="0.2">
      <c r="A43" s="387"/>
      <c r="B43" s="470"/>
      <c r="C43" s="471"/>
      <c r="D43" s="472"/>
      <c r="E43" s="339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5">
        <f>SUM(E43:P43)</f>
        <v>0</v>
      </c>
    </row>
    <row r="44" spans="1:19" ht="15" customHeight="1" thickBot="1" x14ac:dyDescent="0.25">
      <c r="A44" s="389"/>
      <c r="B44" s="473"/>
      <c r="C44" s="474"/>
      <c r="D44" s="475"/>
      <c r="E44" s="341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5">
        <f>SUM(E44:P44)</f>
        <v>0</v>
      </c>
    </row>
    <row r="45" spans="1:19" ht="15" customHeight="1" thickBot="1" x14ac:dyDescent="0.25">
      <c r="A45" s="483" t="s">
        <v>42</v>
      </c>
      <c r="B45" s="483"/>
      <c r="C45" s="483"/>
      <c r="D45" s="483"/>
      <c r="E45" s="343">
        <f t="shared" ref="E45:Q45" si="3">SUM(E40:E44)</f>
        <v>0</v>
      </c>
      <c r="F45" s="344">
        <f t="shared" si="3"/>
        <v>0</v>
      </c>
      <c r="G45" s="344">
        <f t="shared" si="3"/>
        <v>0</v>
      </c>
      <c r="H45" s="344">
        <f t="shared" si="3"/>
        <v>0</v>
      </c>
      <c r="I45" s="344">
        <f t="shared" si="3"/>
        <v>0</v>
      </c>
      <c r="J45" s="344">
        <f t="shared" si="3"/>
        <v>0</v>
      </c>
      <c r="K45" s="344">
        <f t="shared" si="3"/>
        <v>0</v>
      </c>
      <c r="L45" s="344">
        <f t="shared" si="3"/>
        <v>0</v>
      </c>
      <c r="M45" s="344">
        <f t="shared" si="3"/>
        <v>0</v>
      </c>
      <c r="N45" s="344">
        <f t="shared" si="3"/>
        <v>0</v>
      </c>
      <c r="O45" s="344">
        <f t="shared" si="3"/>
        <v>0</v>
      </c>
      <c r="P45" s="344">
        <f t="shared" si="3"/>
        <v>0</v>
      </c>
      <c r="Q45" s="346">
        <f t="shared" si="3"/>
        <v>0</v>
      </c>
    </row>
    <row r="46" spans="1:19" s="29" customFormat="1" x14ac:dyDescent="0.2">
      <c r="B46" s="147" t="s">
        <v>74</v>
      </c>
      <c r="C46" s="153"/>
      <c r="D46" s="153"/>
      <c r="E46" s="153"/>
      <c r="F46" s="153"/>
      <c r="G46" s="153"/>
      <c r="H46" s="153"/>
      <c r="I46" s="154"/>
      <c r="J46" s="153"/>
      <c r="K46" s="153"/>
      <c r="L46" s="153"/>
      <c r="M46" s="153"/>
      <c r="N46" s="153"/>
      <c r="O46" s="153"/>
      <c r="P46" s="153"/>
      <c r="Q46" s="155"/>
      <c r="R46" s="38"/>
      <c r="S46" s="28"/>
    </row>
    <row r="48" spans="1:19" hidden="1" x14ac:dyDescent="0.2"/>
    <row r="49" spans="2:19" ht="18.75" hidden="1" thickBot="1" x14ac:dyDescent="0.25">
      <c r="B49" s="520" t="s">
        <v>41</v>
      </c>
      <c r="C49" s="520"/>
      <c r="D49" s="520"/>
      <c r="E49" s="520"/>
      <c r="F49" s="520"/>
      <c r="G49" s="520"/>
      <c r="H49" s="520"/>
      <c r="I49" s="520"/>
      <c r="J49" s="520"/>
      <c r="K49" s="520"/>
      <c r="L49" s="520"/>
      <c r="M49" s="520"/>
      <c r="N49" s="520"/>
      <c r="O49" s="520"/>
      <c r="P49" s="520"/>
      <c r="Q49" s="520"/>
    </row>
    <row r="50" spans="2:19" s="26" customFormat="1" ht="13.5" hidden="1" customHeight="1" thickBot="1" x14ac:dyDescent="0.25">
      <c r="B50" s="521" t="s">
        <v>77</v>
      </c>
      <c r="C50" s="156"/>
      <c r="D50" s="156"/>
      <c r="E50" s="510" t="s">
        <v>45</v>
      </c>
      <c r="F50" s="510" t="s">
        <v>46</v>
      </c>
      <c r="G50" s="510" t="s">
        <v>47</v>
      </c>
      <c r="H50" s="510" t="s">
        <v>48</v>
      </c>
      <c r="I50" s="510" t="s">
        <v>49</v>
      </c>
      <c r="J50" s="510" t="s">
        <v>50</v>
      </c>
      <c r="K50" s="510" t="s">
        <v>51</v>
      </c>
      <c r="L50" s="510" t="s">
        <v>52</v>
      </c>
      <c r="M50" s="510" t="s">
        <v>53</v>
      </c>
      <c r="N50" s="510" t="s">
        <v>54</v>
      </c>
      <c r="O50" s="510" t="s">
        <v>55</v>
      </c>
      <c r="P50" s="157"/>
      <c r="Q50" s="158" t="s">
        <v>38</v>
      </c>
      <c r="R50" s="46"/>
      <c r="S50" s="40"/>
    </row>
    <row r="51" spans="2:19" s="26" customFormat="1" ht="12.75" hidden="1" customHeight="1" x14ac:dyDescent="0.2">
      <c r="B51" s="511"/>
      <c r="C51" s="159"/>
      <c r="D51" s="159"/>
      <c r="E51" s="511"/>
      <c r="F51" s="511"/>
      <c r="G51" s="511"/>
      <c r="H51" s="511"/>
      <c r="I51" s="511"/>
      <c r="J51" s="511"/>
      <c r="K51" s="511"/>
      <c r="L51" s="511"/>
      <c r="M51" s="511"/>
      <c r="N51" s="511"/>
      <c r="O51" s="511"/>
      <c r="P51" s="159"/>
      <c r="Q51" s="533" t="s">
        <v>37</v>
      </c>
      <c r="R51" s="46"/>
      <c r="S51" s="40"/>
    </row>
    <row r="52" spans="2:19" s="26" customFormat="1" ht="15.75" hidden="1" customHeight="1" thickBot="1" x14ac:dyDescent="0.25">
      <c r="B52" s="522"/>
      <c r="C52" s="159"/>
      <c r="D52" s="159"/>
      <c r="E52" s="512"/>
      <c r="F52" s="512"/>
      <c r="G52" s="512"/>
      <c r="H52" s="512"/>
      <c r="I52" s="512"/>
      <c r="J52" s="512"/>
      <c r="K52" s="512"/>
      <c r="L52" s="512"/>
      <c r="M52" s="512"/>
      <c r="N52" s="512"/>
      <c r="O52" s="512"/>
      <c r="P52" s="160"/>
      <c r="Q52" s="534"/>
      <c r="R52" s="46"/>
      <c r="S52" s="40"/>
    </row>
    <row r="53" spans="2:19" ht="14.25" hidden="1" x14ac:dyDescent="0.2">
      <c r="B53" s="161"/>
      <c r="C53" s="161"/>
      <c r="D53" s="161"/>
      <c r="E53" s="162"/>
      <c r="F53" s="162"/>
      <c r="G53" s="162"/>
      <c r="H53" s="162"/>
      <c r="I53" s="163"/>
      <c r="J53" s="162"/>
      <c r="K53" s="162"/>
      <c r="L53" s="162"/>
      <c r="M53" s="162"/>
      <c r="N53" s="162"/>
      <c r="O53" s="162"/>
      <c r="P53" s="162"/>
      <c r="Q53" s="164">
        <f>SUM(E53:P53)</f>
        <v>0</v>
      </c>
    </row>
    <row r="54" spans="2:19" hidden="1" x14ac:dyDescent="0.2">
      <c r="B54" s="161"/>
      <c r="C54" s="161"/>
      <c r="D54" s="161"/>
      <c r="E54" s="165"/>
      <c r="F54" s="165"/>
      <c r="G54" s="165"/>
      <c r="H54" s="165"/>
      <c r="I54" s="166"/>
      <c r="J54" s="165"/>
      <c r="K54" s="165"/>
      <c r="L54" s="165"/>
      <c r="M54" s="165"/>
      <c r="N54" s="165"/>
      <c r="O54" s="165"/>
      <c r="P54" s="165"/>
      <c r="Q54" s="167"/>
    </row>
    <row r="55" spans="2:19" hidden="1" x14ac:dyDescent="0.2">
      <c r="B55" s="161"/>
      <c r="C55" s="161"/>
      <c r="D55" s="161"/>
      <c r="E55" s="165"/>
      <c r="F55" s="165"/>
      <c r="G55" s="165"/>
      <c r="H55" s="165"/>
      <c r="I55" s="166"/>
      <c r="J55" s="165"/>
      <c r="K55" s="165"/>
      <c r="L55" s="165"/>
      <c r="M55" s="165"/>
      <c r="N55" s="165"/>
      <c r="O55" s="165"/>
      <c r="P55" s="165"/>
      <c r="Q55" s="167"/>
    </row>
    <row r="56" spans="2:19" hidden="1" x14ac:dyDescent="0.2">
      <c r="B56" s="161"/>
      <c r="C56" s="161"/>
      <c r="D56" s="161"/>
      <c r="E56" s="165"/>
      <c r="F56" s="165"/>
      <c r="G56" s="165"/>
      <c r="H56" s="165"/>
      <c r="I56" s="166"/>
      <c r="J56" s="165"/>
      <c r="K56" s="165"/>
      <c r="L56" s="165"/>
      <c r="M56" s="165"/>
      <c r="N56" s="165"/>
      <c r="O56" s="165"/>
      <c r="P56" s="165"/>
      <c r="Q56" s="167"/>
    </row>
    <row r="57" spans="2:19" hidden="1" x14ac:dyDescent="0.2">
      <c r="B57" s="161"/>
      <c r="C57" s="161"/>
      <c r="D57" s="161"/>
      <c r="E57" s="165"/>
      <c r="F57" s="165"/>
      <c r="G57" s="165"/>
      <c r="H57" s="165"/>
      <c r="I57" s="166"/>
      <c r="J57" s="165"/>
      <c r="K57" s="165"/>
      <c r="L57" s="165"/>
      <c r="M57" s="165"/>
      <c r="N57" s="165"/>
      <c r="O57" s="165"/>
      <c r="P57" s="165"/>
      <c r="Q57" s="167"/>
    </row>
    <row r="58" spans="2:19" hidden="1" x14ac:dyDescent="0.2">
      <c r="B58" s="161"/>
      <c r="C58" s="161"/>
      <c r="D58" s="161"/>
      <c r="E58" s="165"/>
      <c r="F58" s="165"/>
      <c r="G58" s="165"/>
      <c r="H58" s="165"/>
      <c r="I58" s="166"/>
      <c r="J58" s="165"/>
      <c r="K58" s="165"/>
      <c r="L58" s="165"/>
      <c r="M58" s="165"/>
      <c r="N58" s="165"/>
      <c r="O58" s="165"/>
      <c r="P58" s="165"/>
      <c r="Q58" s="167"/>
    </row>
    <row r="59" spans="2:19" hidden="1" x14ac:dyDescent="0.2">
      <c r="B59" s="161"/>
      <c r="C59" s="161"/>
      <c r="D59" s="161"/>
      <c r="E59" s="165"/>
      <c r="F59" s="165"/>
      <c r="G59" s="165"/>
      <c r="H59" s="165"/>
      <c r="I59" s="166"/>
      <c r="J59" s="165"/>
      <c r="K59" s="165"/>
      <c r="L59" s="165"/>
      <c r="M59" s="165"/>
      <c r="N59" s="165"/>
      <c r="O59" s="165"/>
      <c r="P59" s="165"/>
      <c r="Q59" s="167"/>
    </row>
    <row r="60" spans="2:19" hidden="1" x14ac:dyDescent="0.2">
      <c r="B60" s="161"/>
      <c r="C60" s="161"/>
      <c r="D60" s="161"/>
      <c r="E60" s="165"/>
      <c r="F60" s="165"/>
      <c r="G60" s="165"/>
      <c r="H60" s="165"/>
      <c r="I60" s="166"/>
      <c r="J60" s="165"/>
      <c r="K60" s="165"/>
      <c r="L60" s="165"/>
      <c r="M60" s="165"/>
      <c r="N60" s="165"/>
      <c r="O60" s="165"/>
      <c r="P60" s="165"/>
      <c r="Q60" s="167"/>
    </row>
    <row r="61" spans="2:19" hidden="1" x14ac:dyDescent="0.2">
      <c r="B61" s="161"/>
      <c r="C61" s="161"/>
      <c r="D61" s="161"/>
      <c r="E61" s="165"/>
      <c r="F61" s="165"/>
      <c r="G61" s="165"/>
      <c r="H61" s="165"/>
      <c r="I61" s="166"/>
      <c r="J61" s="165"/>
      <c r="K61" s="165"/>
      <c r="L61" s="165"/>
      <c r="M61" s="165"/>
      <c r="N61" s="165"/>
      <c r="O61" s="165"/>
      <c r="P61" s="165"/>
      <c r="Q61" s="167"/>
    </row>
    <row r="62" spans="2:19" hidden="1" x14ac:dyDescent="0.2">
      <c r="B62" s="161"/>
      <c r="C62" s="161"/>
      <c r="D62" s="161"/>
      <c r="E62" s="165"/>
      <c r="F62" s="165"/>
      <c r="G62" s="165"/>
      <c r="H62" s="165"/>
      <c r="I62" s="166"/>
      <c r="J62" s="165"/>
      <c r="K62" s="165"/>
      <c r="L62" s="165"/>
      <c r="M62" s="165"/>
      <c r="N62" s="165"/>
      <c r="O62" s="165"/>
      <c r="P62" s="165"/>
      <c r="Q62" s="167"/>
    </row>
    <row r="63" spans="2:19" hidden="1" x14ac:dyDescent="0.2">
      <c r="B63" s="161"/>
      <c r="C63" s="161"/>
      <c r="D63" s="161"/>
      <c r="E63" s="165"/>
      <c r="F63" s="165"/>
      <c r="G63" s="165"/>
      <c r="H63" s="165"/>
      <c r="I63" s="166"/>
      <c r="J63" s="165"/>
      <c r="K63" s="165"/>
      <c r="L63" s="165"/>
      <c r="M63" s="165"/>
      <c r="N63" s="165"/>
      <c r="O63" s="165"/>
      <c r="P63" s="165"/>
      <c r="Q63" s="167"/>
    </row>
    <row r="64" spans="2:19" hidden="1" x14ac:dyDescent="0.2">
      <c r="B64" s="161"/>
      <c r="C64" s="161"/>
      <c r="D64" s="161"/>
      <c r="E64" s="165"/>
      <c r="F64" s="165"/>
      <c r="G64" s="165"/>
      <c r="H64" s="165"/>
      <c r="I64" s="166"/>
      <c r="J64" s="165"/>
      <c r="K64" s="165"/>
      <c r="L64" s="165"/>
      <c r="M64" s="165"/>
      <c r="N64" s="165"/>
      <c r="O64" s="165"/>
      <c r="P64" s="165"/>
      <c r="Q64" s="167"/>
    </row>
    <row r="65" spans="2:19" ht="14.25" hidden="1" x14ac:dyDescent="0.2">
      <c r="B65" s="168"/>
      <c r="C65" s="168"/>
      <c r="D65" s="168"/>
      <c r="E65" s="162"/>
      <c r="F65" s="162"/>
      <c r="G65" s="162"/>
      <c r="H65" s="162"/>
      <c r="I65" s="163"/>
      <c r="J65" s="162"/>
      <c r="K65" s="162"/>
      <c r="L65" s="162"/>
      <c r="M65" s="162"/>
      <c r="N65" s="162"/>
      <c r="O65" s="162"/>
      <c r="P65" s="162"/>
      <c r="Q65" s="167"/>
    </row>
    <row r="66" spans="2:19" ht="13.5" hidden="1" thickBot="1" x14ac:dyDescent="0.25">
      <c r="B66" s="169"/>
      <c r="C66" s="148"/>
      <c r="D66" s="148"/>
      <c r="E66" s="170">
        <f>SUM(E53:E65)</f>
        <v>0</v>
      </c>
      <c r="F66" s="170">
        <f t="shared" ref="F66:O66" si="4">SUM(F53:F65)</f>
        <v>0</v>
      </c>
      <c r="G66" s="170">
        <f t="shared" si="4"/>
        <v>0</v>
      </c>
      <c r="H66" s="170">
        <f t="shared" si="4"/>
        <v>0</v>
      </c>
      <c r="I66" s="170">
        <f t="shared" si="4"/>
        <v>0</v>
      </c>
      <c r="J66" s="170">
        <f t="shared" si="4"/>
        <v>0</v>
      </c>
      <c r="K66" s="170">
        <f t="shared" si="4"/>
        <v>0</v>
      </c>
      <c r="L66" s="170">
        <f t="shared" si="4"/>
        <v>0</v>
      </c>
      <c r="M66" s="170">
        <f t="shared" si="4"/>
        <v>0</v>
      </c>
      <c r="N66" s="170">
        <f t="shared" si="4"/>
        <v>0</v>
      </c>
      <c r="O66" s="170">
        <f t="shared" si="4"/>
        <v>0</v>
      </c>
      <c r="P66" s="170"/>
      <c r="Q66" s="171">
        <f>SUM(Q53:Q65)</f>
        <v>0</v>
      </c>
    </row>
    <row r="67" spans="2:19" hidden="1" x14ac:dyDescent="0.2"/>
    <row r="68" spans="2:19" hidden="1" x14ac:dyDescent="0.2"/>
    <row r="69" spans="2:19" ht="18.75" hidden="1" thickBot="1" x14ac:dyDescent="0.25">
      <c r="B69" s="520" t="s">
        <v>40</v>
      </c>
      <c r="C69" s="520"/>
      <c r="D69" s="520"/>
      <c r="E69" s="520"/>
      <c r="F69" s="520"/>
      <c r="G69" s="520"/>
      <c r="H69" s="520"/>
      <c r="I69" s="520"/>
      <c r="J69" s="520"/>
      <c r="K69" s="520"/>
      <c r="L69" s="520"/>
      <c r="M69" s="520"/>
      <c r="N69" s="520"/>
      <c r="O69" s="520"/>
      <c r="P69" s="520"/>
      <c r="Q69" s="520"/>
    </row>
    <row r="70" spans="2:19" s="26" customFormat="1" ht="13.5" hidden="1" customHeight="1" thickBot="1" x14ac:dyDescent="0.25">
      <c r="B70" s="521" t="s">
        <v>77</v>
      </c>
      <c r="C70" s="156"/>
      <c r="D70" s="156"/>
      <c r="E70" s="510" t="s">
        <v>45</v>
      </c>
      <c r="F70" s="510" t="s">
        <v>46</v>
      </c>
      <c r="G70" s="510" t="s">
        <v>47</v>
      </c>
      <c r="H70" s="510" t="s">
        <v>48</v>
      </c>
      <c r="I70" s="510" t="s">
        <v>49</v>
      </c>
      <c r="J70" s="510" t="s">
        <v>50</v>
      </c>
      <c r="K70" s="510" t="s">
        <v>51</v>
      </c>
      <c r="L70" s="510" t="s">
        <v>52</v>
      </c>
      <c r="M70" s="510" t="s">
        <v>53</v>
      </c>
      <c r="N70" s="510" t="s">
        <v>54</v>
      </c>
      <c r="O70" s="510" t="s">
        <v>55</v>
      </c>
      <c r="P70" s="157"/>
      <c r="Q70" s="158" t="s">
        <v>38</v>
      </c>
      <c r="R70" s="46"/>
      <c r="S70" s="40"/>
    </row>
    <row r="71" spans="2:19" s="26" customFormat="1" ht="12.75" hidden="1" customHeight="1" x14ac:dyDescent="0.2">
      <c r="B71" s="511"/>
      <c r="C71" s="159"/>
      <c r="D71" s="159"/>
      <c r="E71" s="511"/>
      <c r="F71" s="511"/>
      <c r="G71" s="511"/>
      <c r="H71" s="511"/>
      <c r="I71" s="511"/>
      <c r="J71" s="511"/>
      <c r="K71" s="511"/>
      <c r="L71" s="511"/>
      <c r="M71" s="511"/>
      <c r="N71" s="511"/>
      <c r="O71" s="511"/>
      <c r="P71" s="159"/>
      <c r="Q71" s="533" t="s">
        <v>37</v>
      </c>
      <c r="R71" s="46"/>
      <c r="S71" s="40"/>
    </row>
    <row r="72" spans="2:19" s="26" customFormat="1" ht="15.75" hidden="1" customHeight="1" thickBot="1" x14ac:dyDescent="0.25">
      <c r="B72" s="522"/>
      <c r="C72" s="159"/>
      <c r="D72" s="159"/>
      <c r="E72" s="512"/>
      <c r="F72" s="512"/>
      <c r="G72" s="512"/>
      <c r="H72" s="512"/>
      <c r="I72" s="512"/>
      <c r="J72" s="512"/>
      <c r="K72" s="512"/>
      <c r="L72" s="512"/>
      <c r="M72" s="512"/>
      <c r="N72" s="512"/>
      <c r="O72" s="512"/>
      <c r="P72" s="160"/>
      <c r="Q72" s="534"/>
      <c r="R72" s="46"/>
      <c r="S72" s="40"/>
    </row>
    <row r="73" spans="2:19" ht="14.25" hidden="1" x14ac:dyDescent="0.2">
      <c r="B73" s="168"/>
      <c r="C73" s="168"/>
      <c r="D73" s="168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4">
        <f>SUM(E73:P73)</f>
        <v>0</v>
      </c>
    </row>
    <row r="74" spans="2:19" ht="14.25" hidden="1" x14ac:dyDescent="0.2">
      <c r="B74" s="168"/>
      <c r="C74" s="168"/>
      <c r="D74" s="168"/>
      <c r="E74" s="165"/>
      <c r="F74" s="165"/>
      <c r="G74" s="165"/>
      <c r="H74" s="165"/>
      <c r="I74" s="166"/>
      <c r="J74" s="165"/>
      <c r="K74" s="165"/>
      <c r="L74" s="165"/>
      <c r="M74" s="165"/>
      <c r="N74" s="165"/>
      <c r="O74" s="165"/>
      <c r="P74" s="165"/>
      <c r="Q74" s="167"/>
    </row>
    <row r="75" spans="2:19" ht="14.25" hidden="1" x14ac:dyDescent="0.2">
      <c r="B75" s="168"/>
      <c r="C75" s="168"/>
      <c r="D75" s="168"/>
      <c r="E75" s="165"/>
      <c r="F75" s="165"/>
      <c r="G75" s="165"/>
      <c r="H75" s="165"/>
      <c r="I75" s="166"/>
      <c r="J75" s="165"/>
      <c r="K75" s="165"/>
      <c r="L75" s="165"/>
      <c r="M75" s="165"/>
      <c r="N75" s="165"/>
      <c r="O75" s="165"/>
      <c r="P75" s="165"/>
      <c r="Q75" s="167"/>
    </row>
    <row r="76" spans="2:19" ht="14.25" hidden="1" x14ac:dyDescent="0.2">
      <c r="B76" s="168"/>
      <c r="C76" s="168"/>
      <c r="D76" s="168"/>
      <c r="E76" s="165"/>
      <c r="F76" s="165"/>
      <c r="G76" s="165"/>
      <c r="H76" s="165"/>
      <c r="I76" s="166"/>
      <c r="J76" s="165"/>
      <c r="K76" s="165"/>
      <c r="L76" s="165"/>
      <c r="M76" s="165"/>
      <c r="N76" s="165"/>
      <c r="O76" s="165"/>
      <c r="P76" s="165"/>
      <c r="Q76" s="167"/>
    </row>
    <row r="77" spans="2:19" ht="14.25" hidden="1" x14ac:dyDescent="0.2">
      <c r="B77" s="168"/>
      <c r="C77" s="168"/>
      <c r="D77" s="168"/>
      <c r="E77" s="165"/>
      <c r="F77" s="165"/>
      <c r="G77" s="165"/>
      <c r="H77" s="165"/>
      <c r="I77" s="166"/>
      <c r="J77" s="165"/>
      <c r="K77" s="165"/>
      <c r="L77" s="165"/>
      <c r="M77" s="165"/>
      <c r="N77" s="165"/>
      <c r="O77" s="165"/>
      <c r="P77" s="165"/>
      <c r="Q77" s="167"/>
    </row>
    <row r="78" spans="2:19" ht="14.25" hidden="1" x14ac:dyDescent="0.2">
      <c r="B78" s="168"/>
      <c r="C78" s="168"/>
      <c r="D78" s="168"/>
      <c r="E78" s="165"/>
      <c r="F78" s="165"/>
      <c r="G78" s="165"/>
      <c r="H78" s="165"/>
      <c r="I78" s="166"/>
      <c r="J78" s="165"/>
      <c r="K78" s="165"/>
      <c r="L78" s="165"/>
      <c r="M78" s="165"/>
      <c r="N78" s="165"/>
      <c r="O78" s="165"/>
      <c r="P78" s="165"/>
      <c r="Q78" s="167"/>
    </row>
    <row r="79" spans="2:19" ht="14.25" hidden="1" x14ac:dyDescent="0.2">
      <c r="B79" s="168"/>
      <c r="C79" s="168"/>
      <c r="D79" s="168"/>
      <c r="E79" s="165"/>
      <c r="F79" s="165"/>
      <c r="G79" s="165"/>
      <c r="H79" s="165"/>
      <c r="I79" s="166"/>
      <c r="J79" s="165"/>
      <c r="K79" s="165"/>
      <c r="L79" s="165"/>
      <c r="M79" s="165"/>
      <c r="N79" s="165"/>
      <c r="O79" s="165"/>
      <c r="P79" s="165"/>
      <c r="Q79" s="167"/>
    </row>
    <row r="80" spans="2:19" ht="14.25" hidden="1" x14ac:dyDescent="0.2">
      <c r="B80" s="168"/>
      <c r="C80" s="168"/>
      <c r="D80" s="168"/>
      <c r="E80" s="165"/>
      <c r="F80" s="165"/>
      <c r="G80" s="165"/>
      <c r="H80" s="165"/>
      <c r="I80" s="166"/>
      <c r="J80" s="165"/>
      <c r="K80" s="165"/>
      <c r="L80" s="165"/>
      <c r="M80" s="165"/>
      <c r="N80" s="165"/>
      <c r="O80" s="165"/>
      <c r="P80" s="165"/>
      <c r="Q80" s="167"/>
    </row>
    <row r="81" spans="2:19" ht="14.25" hidden="1" x14ac:dyDescent="0.2">
      <c r="B81" s="168"/>
      <c r="C81" s="168"/>
      <c r="D81" s="168"/>
      <c r="E81" s="165"/>
      <c r="F81" s="165"/>
      <c r="G81" s="165"/>
      <c r="H81" s="165"/>
      <c r="I81" s="166"/>
      <c r="J81" s="165"/>
      <c r="K81" s="165"/>
      <c r="L81" s="165"/>
      <c r="M81" s="165"/>
      <c r="N81" s="165"/>
      <c r="O81" s="165"/>
      <c r="P81" s="165"/>
      <c r="Q81" s="167"/>
    </row>
    <row r="82" spans="2:19" ht="14.25" hidden="1" x14ac:dyDescent="0.2">
      <c r="B82" s="168"/>
      <c r="C82" s="168"/>
      <c r="D82" s="168"/>
      <c r="E82" s="165"/>
      <c r="F82" s="165"/>
      <c r="G82" s="165"/>
      <c r="H82" s="165"/>
      <c r="I82" s="166"/>
      <c r="J82" s="165"/>
      <c r="K82" s="165"/>
      <c r="L82" s="165"/>
      <c r="M82" s="165"/>
      <c r="N82" s="165"/>
      <c r="O82" s="165"/>
      <c r="P82" s="165"/>
      <c r="Q82" s="167"/>
    </row>
    <row r="83" spans="2:19" ht="14.25" hidden="1" x14ac:dyDescent="0.2">
      <c r="B83" s="168"/>
      <c r="C83" s="168"/>
      <c r="D83" s="168"/>
      <c r="E83" s="165"/>
      <c r="F83" s="165"/>
      <c r="G83" s="165"/>
      <c r="H83" s="165"/>
      <c r="I83" s="166"/>
      <c r="J83" s="165"/>
      <c r="K83" s="165"/>
      <c r="L83" s="165"/>
      <c r="M83" s="165"/>
      <c r="N83" s="165"/>
      <c r="O83" s="165"/>
      <c r="P83" s="165"/>
      <c r="Q83" s="167"/>
    </row>
    <row r="84" spans="2:19" ht="14.25" hidden="1" x14ac:dyDescent="0.2">
      <c r="B84" s="168"/>
      <c r="C84" s="168"/>
      <c r="D84" s="168"/>
      <c r="E84" s="165"/>
      <c r="F84" s="165"/>
      <c r="G84" s="165"/>
      <c r="H84" s="165"/>
      <c r="I84" s="166"/>
      <c r="J84" s="165"/>
      <c r="K84" s="165"/>
      <c r="L84" s="165"/>
      <c r="M84" s="165"/>
      <c r="N84" s="165"/>
      <c r="O84" s="165"/>
      <c r="P84" s="165"/>
      <c r="Q84" s="167"/>
    </row>
    <row r="85" spans="2:19" ht="13.5" hidden="1" thickBot="1" x14ac:dyDescent="0.25">
      <c r="B85" s="169"/>
      <c r="C85" s="148"/>
      <c r="D85" s="148"/>
      <c r="E85" s="170">
        <f t="shared" ref="E85:Q85" si="5">SUM(E73:E84)</f>
        <v>0</v>
      </c>
      <c r="F85" s="170">
        <f t="shared" si="5"/>
        <v>0</v>
      </c>
      <c r="G85" s="170">
        <f t="shared" si="5"/>
        <v>0</v>
      </c>
      <c r="H85" s="170">
        <f t="shared" si="5"/>
        <v>0</v>
      </c>
      <c r="I85" s="170">
        <f t="shared" si="5"/>
        <v>0</v>
      </c>
      <c r="J85" s="170">
        <f t="shared" si="5"/>
        <v>0</v>
      </c>
      <c r="K85" s="170">
        <f t="shared" si="5"/>
        <v>0</v>
      </c>
      <c r="L85" s="170">
        <f t="shared" si="5"/>
        <v>0</v>
      </c>
      <c r="M85" s="170">
        <f t="shared" si="5"/>
        <v>0</v>
      </c>
      <c r="N85" s="170">
        <f t="shared" si="5"/>
        <v>0</v>
      </c>
      <c r="O85" s="170">
        <f t="shared" si="5"/>
        <v>0</v>
      </c>
      <c r="P85" s="170"/>
      <c r="Q85" s="171">
        <f t="shared" si="5"/>
        <v>0</v>
      </c>
    </row>
    <row r="86" spans="2:19" hidden="1" x14ac:dyDescent="0.2">
      <c r="B86" s="172"/>
      <c r="C86" s="172"/>
      <c r="D86" s="172"/>
      <c r="E86" s="172"/>
      <c r="F86" s="172"/>
      <c r="G86" s="172"/>
      <c r="H86" s="172"/>
      <c r="I86" s="173"/>
      <c r="J86" s="172"/>
      <c r="K86" s="172"/>
      <c r="L86" s="172"/>
      <c r="M86" s="172"/>
      <c r="N86" s="172"/>
      <c r="O86" s="172"/>
      <c r="P86" s="172"/>
      <c r="Q86" s="172"/>
    </row>
    <row r="87" spans="2:19" ht="13.5" hidden="1" thickBot="1" x14ac:dyDescent="0.25">
      <c r="B87" s="174"/>
      <c r="C87" s="174"/>
      <c r="D87" s="174"/>
      <c r="E87" s="174"/>
      <c r="F87" s="174"/>
      <c r="G87" s="174"/>
      <c r="H87" s="174"/>
      <c r="I87" s="175"/>
      <c r="J87" s="174"/>
      <c r="K87" s="174"/>
      <c r="L87" s="174"/>
      <c r="M87" s="174"/>
      <c r="N87" s="174"/>
      <c r="O87" s="174"/>
      <c r="P87" s="174"/>
      <c r="Q87" s="174"/>
    </row>
    <row r="88" spans="2:19" ht="18.75" hidden="1" thickBot="1" x14ac:dyDescent="0.25">
      <c r="B88" s="520" t="s">
        <v>39</v>
      </c>
      <c r="C88" s="520"/>
      <c r="D88" s="520"/>
      <c r="E88" s="520"/>
      <c r="F88" s="520"/>
      <c r="G88" s="520"/>
      <c r="H88" s="520"/>
      <c r="I88" s="520"/>
      <c r="J88" s="520"/>
      <c r="K88" s="520"/>
      <c r="L88" s="520"/>
      <c r="M88" s="520"/>
      <c r="N88" s="520"/>
      <c r="O88" s="520"/>
      <c r="P88" s="520"/>
      <c r="Q88" s="520"/>
    </row>
    <row r="89" spans="2:19" s="26" customFormat="1" ht="13.5" hidden="1" customHeight="1" thickBot="1" x14ac:dyDescent="0.25">
      <c r="B89" s="521" t="s">
        <v>77</v>
      </c>
      <c r="C89" s="156"/>
      <c r="D89" s="156"/>
      <c r="E89" s="510" t="s">
        <v>45</v>
      </c>
      <c r="F89" s="510" t="s">
        <v>46</v>
      </c>
      <c r="G89" s="510" t="s">
        <v>47</v>
      </c>
      <c r="H89" s="510" t="s">
        <v>48</v>
      </c>
      <c r="I89" s="510" t="s">
        <v>49</v>
      </c>
      <c r="J89" s="510" t="s">
        <v>50</v>
      </c>
      <c r="K89" s="510" t="s">
        <v>51</v>
      </c>
      <c r="L89" s="510" t="s">
        <v>52</v>
      </c>
      <c r="M89" s="510" t="s">
        <v>53</v>
      </c>
      <c r="N89" s="510" t="s">
        <v>54</v>
      </c>
      <c r="O89" s="510" t="s">
        <v>55</v>
      </c>
      <c r="P89" s="157"/>
      <c r="Q89" s="158" t="s">
        <v>38</v>
      </c>
      <c r="R89" s="46"/>
      <c r="S89" s="40"/>
    </row>
    <row r="90" spans="2:19" s="26" customFormat="1" ht="12.75" hidden="1" customHeight="1" x14ac:dyDescent="0.2">
      <c r="B90" s="511"/>
      <c r="C90" s="159"/>
      <c r="D90" s="159"/>
      <c r="E90" s="511"/>
      <c r="F90" s="511"/>
      <c r="G90" s="511"/>
      <c r="H90" s="511"/>
      <c r="I90" s="511"/>
      <c r="J90" s="511"/>
      <c r="K90" s="511"/>
      <c r="L90" s="511"/>
      <c r="M90" s="511"/>
      <c r="N90" s="511"/>
      <c r="O90" s="511"/>
      <c r="P90" s="159"/>
      <c r="Q90" s="533" t="s">
        <v>37</v>
      </c>
      <c r="R90" s="46"/>
      <c r="S90" s="40"/>
    </row>
    <row r="91" spans="2:19" s="26" customFormat="1" ht="15.75" hidden="1" customHeight="1" thickBot="1" x14ac:dyDescent="0.25">
      <c r="B91" s="522"/>
      <c r="C91" s="159"/>
      <c r="D91" s="159"/>
      <c r="E91" s="512"/>
      <c r="F91" s="512"/>
      <c r="G91" s="512"/>
      <c r="H91" s="512"/>
      <c r="I91" s="512"/>
      <c r="J91" s="512"/>
      <c r="K91" s="512"/>
      <c r="L91" s="512"/>
      <c r="M91" s="512"/>
      <c r="N91" s="512"/>
      <c r="O91" s="512"/>
      <c r="P91" s="160"/>
      <c r="Q91" s="534"/>
      <c r="R91" s="46"/>
      <c r="S91" s="40"/>
    </row>
    <row r="92" spans="2:19" ht="14.25" hidden="1" x14ac:dyDescent="0.2">
      <c r="B92" s="161"/>
      <c r="C92" s="161"/>
      <c r="D92" s="161"/>
      <c r="E92" s="176"/>
      <c r="F92" s="176"/>
      <c r="G92" s="176"/>
      <c r="H92" s="176"/>
      <c r="I92" s="177"/>
      <c r="J92" s="176"/>
      <c r="K92" s="176"/>
      <c r="L92" s="176"/>
      <c r="M92" s="176"/>
      <c r="N92" s="176"/>
      <c r="O92" s="176"/>
      <c r="P92" s="176"/>
      <c r="Q92" s="167"/>
    </row>
    <row r="93" spans="2:19" hidden="1" x14ac:dyDescent="0.2">
      <c r="B93" s="161"/>
      <c r="C93" s="161"/>
      <c r="D93" s="161"/>
      <c r="E93" s="165"/>
      <c r="F93" s="165"/>
      <c r="G93" s="165"/>
      <c r="H93" s="165"/>
      <c r="I93" s="166"/>
      <c r="J93" s="165"/>
      <c r="K93" s="165"/>
      <c r="L93" s="165"/>
      <c r="M93" s="165"/>
      <c r="N93" s="165"/>
      <c r="O93" s="165"/>
      <c r="P93" s="165"/>
      <c r="Q93" s="167"/>
    </row>
    <row r="94" spans="2:19" hidden="1" x14ac:dyDescent="0.2">
      <c r="B94" s="161"/>
      <c r="C94" s="161"/>
      <c r="D94" s="161"/>
      <c r="E94" s="165"/>
      <c r="F94" s="165"/>
      <c r="G94" s="165"/>
      <c r="H94" s="165"/>
      <c r="I94" s="166"/>
      <c r="J94" s="165"/>
      <c r="K94" s="165"/>
      <c r="L94" s="165"/>
      <c r="M94" s="165"/>
      <c r="N94" s="165"/>
      <c r="O94" s="165"/>
      <c r="P94" s="165"/>
      <c r="Q94" s="167"/>
    </row>
    <row r="95" spans="2:19" hidden="1" x14ac:dyDescent="0.2">
      <c r="B95" s="161"/>
      <c r="C95" s="161"/>
      <c r="D95" s="161"/>
      <c r="E95" s="165"/>
      <c r="F95" s="165"/>
      <c r="G95" s="165"/>
      <c r="H95" s="165"/>
      <c r="I95" s="166"/>
      <c r="J95" s="165"/>
      <c r="K95" s="165"/>
      <c r="L95" s="165"/>
      <c r="M95" s="165"/>
      <c r="N95" s="165"/>
      <c r="O95" s="165"/>
      <c r="P95" s="165"/>
      <c r="Q95" s="167"/>
    </row>
    <row r="96" spans="2:19" hidden="1" x14ac:dyDescent="0.2">
      <c r="B96" s="161"/>
      <c r="C96" s="161"/>
      <c r="D96" s="161"/>
      <c r="E96" s="165"/>
      <c r="F96" s="165"/>
      <c r="G96" s="165"/>
      <c r="H96" s="165"/>
      <c r="I96" s="166"/>
      <c r="J96" s="165"/>
      <c r="K96" s="165"/>
      <c r="L96" s="165"/>
      <c r="M96" s="165"/>
      <c r="N96" s="165"/>
      <c r="O96" s="165"/>
      <c r="P96" s="165"/>
      <c r="Q96" s="167"/>
    </row>
    <row r="97" spans="2:19" hidden="1" x14ac:dyDescent="0.2">
      <c r="B97" s="161"/>
      <c r="C97" s="161"/>
      <c r="D97" s="161"/>
      <c r="E97" s="165"/>
      <c r="F97" s="165"/>
      <c r="G97" s="165"/>
      <c r="H97" s="165"/>
      <c r="I97" s="166"/>
      <c r="J97" s="165"/>
      <c r="K97" s="165"/>
      <c r="L97" s="165"/>
      <c r="M97" s="165"/>
      <c r="N97" s="165"/>
      <c r="O97" s="165"/>
      <c r="P97" s="165"/>
      <c r="Q97" s="167"/>
    </row>
    <row r="98" spans="2:19" hidden="1" x14ac:dyDescent="0.2">
      <c r="B98" s="161"/>
      <c r="C98" s="161"/>
      <c r="D98" s="161"/>
      <c r="E98" s="165"/>
      <c r="F98" s="165"/>
      <c r="G98" s="165"/>
      <c r="H98" s="165"/>
      <c r="I98" s="166"/>
      <c r="J98" s="165"/>
      <c r="K98" s="165"/>
      <c r="L98" s="165"/>
      <c r="M98" s="165"/>
      <c r="N98" s="165"/>
      <c r="O98" s="165"/>
      <c r="P98" s="165"/>
      <c r="Q98" s="167"/>
    </row>
    <row r="99" spans="2:19" hidden="1" x14ac:dyDescent="0.2">
      <c r="B99" s="161"/>
      <c r="C99" s="161"/>
      <c r="D99" s="161"/>
      <c r="E99" s="165"/>
      <c r="F99" s="165"/>
      <c r="G99" s="165"/>
      <c r="H99" s="165"/>
      <c r="I99" s="166"/>
      <c r="J99" s="165"/>
      <c r="K99" s="165"/>
      <c r="L99" s="165"/>
      <c r="M99" s="165"/>
      <c r="N99" s="165"/>
      <c r="O99" s="165"/>
      <c r="P99" s="165"/>
      <c r="Q99" s="167"/>
    </row>
    <row r="100" spans="2:19" hidden="1" x14ac:dyDescent="0.2">
      <c r="B100" s="161"/>
      <c r="C100" s="161"/>
      <c r="D100" s="161"/>
      <c r="E100" s="165"/>
      <c r="F100" s="165"/>
      <c r="G100" s="165"/>
      <c r="H100" s="165"/>
      <c r="I100" s="166"/>
      <c r="J100" s="165"/>
      <c r="K100" s="165"/>
      <c r="L100" s="165"/>
      <c r="M100" s="165"/>
      <c r="N100" s="165"/>
      <c r="O100" s="165"/>
      <c r="P100" s="165"/>
      <c r="Q100" s="167"/>
    </row>
    <row r="101" spans="2:19" hidden="1" x14ac:dyDescent="0.2">
      <c r="B101" s="161"/>
      <c r="C101" s="161"/>
      <c r="D101" s="161"/>
      <c r="E101" s="165"/>
      <c r="F101" s="165"/>
      <c r="G101" s="165"/>
      <c r="H101" s="165"/>
      <c r="I101" s="166"/>
      <c r="J101" s="165"/>
      <c r="K101" s="165"/>
      <c r="L101" s="165"/>
      <c r="M101" s="165"/>
      <c r="N101" s="165"/>
      <c r="O101" s="165"/>
      <c r="P101" s="165"/>
      <c r="Q101" s="167"/>
    </row>
    <row r="102" spans="2:19" ht="14.25" hidden="1" x14ac:dyDescent="0.2">
      <c r="B102" s="168"/>
      <c r="C102" s="168"/>
      <c r="D102" s="168"/>
      <c r="E102" s="165"/>
      <c r="F102" s="165"/>
      <c r="G102" s="165"/>
      <c r="H102" s="165"/>
      <c r="I102" s="166"/>
      <c r="J102" s="165"/>
      <c r="K102" s="165"/>
      <c r="L102" s="165"/>
      <c r="M102" s="165"/>
      <c r="N102" s="165"/>
      <c r="O102" s="165"/>
      <c r="P102" s="165"/>
      <c r="Q102" s="167"/>
    </row>
    <row r="103" spans="2:19" ht="13.5" hidden="1" thickBot="1" x14ac:dyDescent="0.25">
      <c r="B103" s="169"/>
      <c r="C103" s="148"/>
      <c r="D103" s="148"/>
      <c r="E103" s="170">
        <f t="shared" ref="E103:O103" si="6">SUM(E91:E102)</f>
        <v>0</v>
      </c>
      <c r="F103" s="170">
        <f t="shared" si="6"/>
        <v>0</v>
      </c>
      <c r="G103" s="170">
        <f t="shared" si="6"/>
        <v>0</v>
      </c>
      <c r="H103" s="170">
        <f t="shared" si="6"/>
        <v>0</v>
      </c>
      <c r="I103" s="170">
        <f t="shared" si="6"/>
        <v>0</v>
      </c>
      <c r="J103" s="170">
        <f t="shared" si="6"/>
        <v>0</v>
      </c>
      <c r="K103" s="170">
        <f t="shared" si="6"/>
        <v>0</v>
      </c>
      <c r="L103" s="170">
        <f t="shared" si="6"/>
        <v>0</v>
      </c>
      <c r="M103" s="170">
        <f t="shared" si="6"/>
        <v>0</v>
      </c>
      <c r="N103" s="170">
        <f t="shared" si="6"/>
        <v>0</v>
      </c>
      <c r="O103" s="170">
        <f t="shared" si="6"/>
        <v>0</v>
      </c>
      <c r="P103" s="170"/>
      <c r="Q103" s="171">
        <f>SUM(Q92:Q102)</f>
        <v>0</v>
      </c>
    </row>
    <row r="104" spans="2:19" hidden="1" x14ac:dyDescent="0.2"/>
    <row r="105" spans="2:19" hidden="1" x14ac:dyDescent="0.2"/>
    <row r="106" spans="2:19" s="26" customFormat="1" ht="13.5" hidden="1" customHeight="1" thickBot="1" x14ac:dyDescent="0.25">
      <c r="B106" s="526" t="s">
        <v>77</v>
      </c>
      <c r="C106" s="178"/>
      <c r="D106" s="178"/>
      <c r="E106" s="178"/>
      <c r="F106" s="178"/>
      <c r="G106" s="178"/>
      <c r="H106" s="178"/>
      <c r="I106" s="179"/>
      <c r="J106" s="178"/>
      <c r="K106" s="178"/>
      <c r="L106" s="178"/>
      <c r="M106" s="178"/>
      <c r="N106" s="178"/>
      <c r="O106" s="178"/>
      <c r="P106" s="178"/>
      <c r="Q106" s="180" t="s">
        <v>38</v>
      </c>
      <c r="R106" s="46"/>
      <c r="S106" s="40"/>
    </row>
    <row r="107" spans="2:19" s="26" customFormat="1" ht="12.75" hidden="1" customHeight="1" x14ac:dyDescent="0.2">
      <c r="B107" s="527"/>
      <c r="C107" s="181"/>
      <c r="D107" s="181"/>
      <c r="E107" s="181"/>
      <c r="F107" s="181"/>
      <c r="G107" s="181"/>
      <c r="H107" s="181"/>
      <c r="I107" s="182"/>
      <c r="J107" s="181"/>
      <c r="K107" s="181"/>
      <c r="L107" s="181"/>
      <c r="M107" s="181"/>
      <c r="N107" s="181"/>
      <c r="O107" s="181"/>
      <c r="P107" s="181"/>
      <c r="Q107" s="537" t="s">
        <v>37</v>
      </c>
      <c r="R107" s="46"/>
      <c r="S107" s="40"/>
    </row>
    <row r="108" spans="2:19" s="26" customFormat="1" ht="15.75" hidden="1" customHeight="1" thickBot="1" x14ac:dyDescent="0.25">
      <c r="B108" s="528"/>
      <c r="C108" s="183"/>
      <c r="D108" s="183"/>
      <c r="E108" s="183"/>
      <c r="F108" s="183"/>
      <c r="G108" s="183"/>
      <c r="H108" s="183"/>
      <c r="I108" s="184"/>
      <c r="J108" s="183"/>
      <c r="K108" s="183"/>
      <c r="L108" s="183"/>
      <c r="M108" s="183"/>
      <c r="N108" s="183"/>
      <c r="O108" s="183"/>
      <c r="P108" s="183"/>
      <c r="Q108" s="538"/>
      <c r="R108" s="46"/>
      <c r="S108" s="40"/>
    </row>
    <row r="109" spans="2:19" hidden="1" x14ac:dyDescent="0.2">
      <c r="B109" s="185"/>
      <c r="C109" s="185"/>
      <c r="D109" s="185"/>
      <c r="E109" s="185"/>
      <c r="F109" s="185"/>
      <c r="G109" s="185"/>
      <c r="H109" s="185"/>
      <c r="I109" s="186"/>
      <c r="J109" s="185"/>
      <c r="K109" s="185"/>
      <c r="L109" s="185"/>
      <c r="M109" s="185"/>
      <c r="N109" s="185"/>
      <c r="O109" s="185"/>
      <c r="P109" s="185"/>
      <c r="Q109" s="187"/>
    </row>
    <row r="110" spans="2:19" hidden="1" x14ac:dyDescent="0.2">
      <c r="B110" s="185"/>
      <c r="C110" s="185"/>
      <c r="D110" s="185"/>
      <c r="E110" s="185"/>
      <c r="F110" s="185"/>
      <c r="G110" s="185"/>
      <c r="H110" s="185"/>
      <c r="I110" s="186"/>
      <c r="J110" s="185"/>
      <c r="K110" s="185"/>
      <c r="L110" s="185"/>
      <c r="M110" s="185"/>
      <c r="N110" s="185"/>
      <c r="O110" s="185"/>
      <c r="P110" s="185"/>
      <c r="Q110" s="187"/>
    </row>
    <row r="111" spans="2:19" hidden="1" x14ac:dyDescent="0.2">
      <c r="B111" s="188"/>
      <c r="C111" s="188"/>
      <c r="D111" s="188"/>
      <c r="E111" s="188"/>
      <c r="F111" s="188"/>
      <c r="G111" s="188"/>
      <c r="H111" s="188"/>
      <c r="I111" s="189"/>
      <c r="J111" s="188"/>
      <c r="K111" s="188"/>
      <c r="L111" s="188"/>
      <c r="M111" s="188"/>
      <c r="N111" s="188"/>
      <c r="O111" s="188"/>
      <c r="P111" s="188"/>
      <c r="Q111" s="187"/>
    </row>
    <row r="112" spans="2:19" ht="13.5" thickBot="1" x14ac:dyDescent="0.25"/>
    <row r="113" spans="2:19" ht="18" customHeight="1" x14ac:dyDescent="0.2">
      <c r="B113" s="513" t="s">
        <v>80</v>
      </c>
      <c r="C113" s="514"/>
      <c r="D113" s="515"/>
      <c r="E113" s="529" t="s">
        <v>45</v>
      </c>
      <c r="F113" s="531" t="s">
        <v>46</v>
      </c>
      <c r="G113" s="531" t="s">
        <v>47</v>
      </c>
      <c r="H113" s="531" t="s">
        <v>48</v>
      </c>
      <c r="I113" s="531" t="s">
        <v>49</v>
      </c>
      <c r="J113" s="531" t="s">
        <v>50</v>
      </c>
      <c r="K113" s="531" t="s">
        <v>51</v>
      </c>
      <c r="L113" s="531" t="s">
        <v>52</v>
      </c>
      <c r="M113" s="531" t="s">
        <v>53</v>
      </c>
      <c r="N113" s="531" t="s">
        <v>54</v>
      </c>
      <c r="O113" s="531" t="s">
        <v>55</v>
      </c>
      <c r="P113" s="531" t="s">
        <v>56</v>
      </c>
      <c r="Q113" s="535" t="s">
        <v>76</v>
      </c>
    </row>
    <row r="114" spans="2:19" ht="18" customHeight="1" thickBot="1" x14ac:dyDescent="0.25">
      <c r="B114" s="516"/>
      <c r="C114" s="517"/>
      <c r="D114" s="518"/>
      <c r="E114" s="530"/>
      <c r="F114" s="532"/>
      <c r="G114" s="532"/>
      <c r="H114" s="532"/>
      <c r="I114" s="532"/>
      <c r="J114" s="532"/>
      <c r="K114" s="532"/>
      <c r="L114" s="532"/>
      <c r="M114" s="532"/>
      <c r="N114" s="532"/>
      <c r="O114" s="532"/>
      <c r="P114" s="532"/>
      <c r="Q114" s="536"/>
    </row>
    <row r="115" spans="2:19" ht="21" customHeight="1" x14ac:dyDescent="0.2">
      <c r="B115" s="523" t="s">
        <v>43</v>
      </c>
      <c r="C115" s="524"/>
      <c r="D115" s="525"/>
      <c r="E115" s="347">
        <f>+E12+E23+E34+E45</f>
        <v>0</v>
      </c>
      <c r="F115" s="347">
        <f t="shared" ref="F115:P115" si="7">+F12+F23+F34+F45</f>
        <v>0</v>
      </c>
      <c r="G115" s="347">
        <f t="shared" si="7"/>
        <v>0</v>
      </c>
      <c r="H115" s="347">
        <f t="shared" si="7"/>
        <v>0</v>
      </c>
      <c r="I115" s="347">
        <f t="shared" si="7"/>
        <v>0</v>
      </c>
      <c r="J115" s="347">
        <f t="shared" si="7"/>
        <v>0</v>
      </c>
      <c r="K115" s="347">
        <f t="shared" si="7"/>
        <v>0</v>
      </c>
      <c r="L115" s="347">
        <f t="shared" si="7"/>
        <v>0</v>
      </c>
      <c r="M115" s="347">
        <f t="shared" si="7"/>
        <v>0</v>
      </c>
      <c r="N115" s="347">
        <f t="shared" si="7"/>
        <v>0</v>
      </c>
      <c r="O115" s="347">
        <f t="shared" si="7"/>
        <v>0</v>
      </c>
      <c r="P115" s="347">
        <f t="shared" si="7"/>
        <v>0</v>
      </c>
      <c r="Q115" s="390">
        <f>+Q12+Q23+Q34+Q45</f>
        <v>0</v>
      </c>
    </row>
    <row r="117" spans="2:19" ht="13.5" thickBot="1" x14ac:dyDescent="0.25">
      <c r="G117" s="190"/>
      <c r="H117" s="190"/>
      <c r="I117" s="190"/>
      <c r="J117" s="190"/>
      <c r="K117" s="190"/>
    </row>
    <row r="118" spans="2:19" x14ac:dyDescent="0.2">
      <c r="B118" s="490" t="s">
        <v>78</v>
      </c>
      <c r="C118" s="491"/>
      <c r="D118" s="492"/>
      <c r="E118" s="476" t="s">
        <v>33</v>
      </c>
      <c r="F118" s="478" t="s">
        <v>79</v>
      </c>
      <c r="G118" s="195"/>
      <c r="H118" s="195"/>
      <c r="I118" s="196"/>
      <c r="J118" s="196"/>
      <c r="K118" s="190"/>
    </row>
    <row r="119" spans="2:19" ht="13.5" thickBot="1" x14ac:dyDescent="0.25">
      <c r="B119" s="493"/>
      <c r="C119" s="494"/>
      <c r="D119" s="495"/>
      <c r="E119" s="477"/>
      <c r="F119" s="479"/>
      <c r="G119" s="197"/>
      <c r="H119" s="197"/>
      <c r="I119" s="198"/>
      <c r="J119" s="198"/>
      <c r="K119" s="190"/>
    </row>
    <row r="120" spans="2:19" ht="14.25" x14ac:dyDescent="0.2">
      <c r="B120" s="480" t="s">
        <v>8</v>
      </c>
      <c r="C120" s="481"/>
      <c r="D120" s="482"/>
      <c r="E120" s="350">
        <v>0</v>
      </c>
      <c r="F120" s="351" t="e">
        <f>E120/$E$124</f>
        <v>#DIV/0!</v>
      </c>
      <c r="G120" s="199"/>
      <c r="H120" s="199"/>
      <c r="I120" s="200"/>
      <c r="J120" s="200"/>
      <c r="K120" s="190"/>
    </row>
    <row r="121" spans="2:19" ht="14.25" x14ac:dyDescent="0.2">
      <c r="B121" s="484" t="s">
        <v>9</v>
      </c>
      <c r="C121" s="485"/>
      <c r="D121" s="486"/>
      <c r="E121" s="352">
        <v>0</v>
      </c>
      <c r="F121" s="353" t="e">
        <f>E121/$E$124</f>
        <v>#DIV/0!</v>
      </c>
      <c r="G121" s="199"/>
      <c r="H121" s="199"/>
      <c r="I121" s="200"/>
      <c r="J121" s="200"/>
      <c r="K121" s="190"/>
    </row>
    <row r="122" spans="2:19" ht="14.25" x14ac:dyDescent="0.2">
      <c r="B122" s="484" t="s">
        <v>10</v>
      </c>
      <c r="C122" s="485"/>
      <c r="D122" s="486"/>
      <c r="E122" s="352">
        <v>0</v>
      </c>
      <c r="F122" s="353" t="e">
        <f>E122/$E$124</f>
        <v>#DIV/0!</v>
      </c>
      <c r="G122" s="199"/>
      <c r="H122" s="199"/>
      <c r="I122" s="200"/>
      <c r="J122" s="200"/>
      <c r="K122" s="193"/>
    </row>
    <row r="123" spans="2:19" ht="15" thickBot="1" x14ac:dyDescent="0.25">
      <c r="B123" s="484" t="s">
        <v>115</v>
      </c>
      <c r="C123" s="485"/>
      <c r="D123" s="486"/>
      <c r="E123" s="354">
        <v>0</v>
      </c>
      <c r="F123" s="353" t="e">
        <f>E123/$E$124</f>
        <v>#DIV/0!</v>
      </c>
      <c r="G123" s="199"/>
      <c r="H123" s="199"/>
      <c r="I123" s="200"/>
      <c r="J123" s="200"/>
      <c r="K123" s="193"/>
    </row>
    <row r="124" spans="2:19" ht="18" customHeight="1" thickBot="1" x14ac:dyDescent="0.25">
      <c r="B124" s="487" t="s">
        <v>33</v>
      </c>
      <c r="C124" s="488"/>
      <c r="D124" s="489"/>
      <c r="E124" s="355">
        <f>SUM(E120:E123)</f>
        <v>0</v>
      </c>
      <c r="F124" s="356" t="e">
        <f>+SUM(F120:F123)</f>
        <v>#DIV/0!</v>
      </c>
      <c r="G124" s="201"/>
      <c r="H124" s="201"/>
      <c r="I124" s="200"/>
      <c r="J124" s="200"/>
      <c r="K124" s="202"/>
    </row>
    <row r="125" spans="2:19" s="193" customFormat="1" x14ac:dyDescent="0.2"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191"/>
      <c r="S125" s="192"/>
    </row>
    <row r="126" spans="2:19" s="193" customFormat="1" x14ac:dyDescent="0.2"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1"/>
      <c r="S126" s="192"/>
    </row>
    <row r="127" spans="2:19" s="193" customFormat="1" x14ac:dyDescent="0.2"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1"/>
      <c r="S127" s="192"/>
    </row>
    <row r="128" spans="2:19" s="193" customFormat="1" x14ac:dyDescent="0.2">
      <c r="B128" s="190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1"/>
      <c r="S128" s="192"/>
    </row>
    <row r="129" spans="2:19" s="193" customFormat="1" x14ac:dyDescent="0.2">
      <c r="B129" s="190"/>
      <c r="C129" s="190"/>
      <c r="D129" s="190"/>
      <c r="E129" s="194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1"/>
      <c r="S129" s="192"/>
    </row>
    <row r="130" spans="2:19" s="193" customFormat="1" x14ac:dyDescent="0.2">
      <c r="B130" s="190"/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1"/>
      <c r="S130" s="192"/>
    </row>
    <row r="131" spans="2:19" s="193" customFormat="1" x14ac:dyDescent="0.2"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1"/>
      <c r="S131" s="192"/>
    </row>
    <row r="132" spans="2:19" s="193" customFormat="1" x14ac:dyDescent="0.2">
      <c r="B132" s="190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1"/>
      <c r="S132" s="192"/>
    </row>
    <row r="133" spans="2:19" s="193" customFormat="1" x14ac:dyDescent="0.2"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1"/>
      <c r="S133" s="192"/>
    </row>
    <row r="134" spans="2:19" s="193" customFormat="1" x14ac:dyDescent="0.2">
      <c r="B134" s="190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1"/>
      <c r="S134" s="192"/>
    </row>
    <row r="135" spans="2:19" s="193" customFormat="1" x14ac:dyDescent="0.2"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1"/>
      <c r="S135" s="192"/>
    </row>
    <row r="136" spans="2:19" s="193" customFormat="1" x14ac:dyDescent="0.2">
      <c r="B136" s="190"/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1"/>
      <c r="S136" s="192"/>
    </row>
    <row r="137" spans="2:19" s="193" customFormat="1" x14ac:dyDescent="0.2">
      <c r="B137" s="190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1"/>
      <c r="S137" s="192"/>
    </row>
    <row r="138" spans="2:19" s="193" customFormat="1" x14ac:dyDescent="0.2"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1"/>
      <c r="S138" s="192"/>
    </row>
    <row r="139" spans="2:19" s="193" customFormat="1" x14ac:dyDescent="0.2"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1"/>
      <c r="S139" s="192"/>
    </row>
    <row r="140" spans="2:19" s="193" customFormat="1" x14ac:dyDescent="0.2"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1"/>
      <c r="S140" s="192"/>
    </row>
    <row r="141" spans="2:19" s="193" customFormat="1" x14ac:dyDescent="0.2"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1"/>
      <c r="S141" s="192"/>
    </row>
    <row r="142" spans="2:19" s="193" customFormat="1" x14ac:dyDescent="0.2"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1"/>
      <c r="S142" s="192"/>
    </row>
    <row r="143" spans="2:19" s="193" customFormat="1" x14ac:dyDescent="0.2"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1"/>
      <c r="S143" s="192"/>
    </row>
    <row r="144" spans="2:19" s="193" customFormat="1" x14ac:dyDescent="0.2"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1"/>
      <c r="S144" s="192"/>
    </row>
    <row r="145" spans="2:19" s="193" customFormat="1" x14ac:dyDescent="0.2">
      <c r="B145" s="190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1"/>
      <c r="S145" s="192"/>
    </row>
    <row r="146" spans="2:19" s="193" customFormat="1" x14ac:dyDescent="0.2"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1"/>
      <c r="S146" s="192"/>
    </row>
    <row r="147" spans="2:19" s="193" customFormat="1" x14ac:dyDescent="0.2">
      <c r="B147" s="190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1"/>
      <c r="S147" s="192"/>
    </row>
    <row r="148" spans="2:19" s="193" customFormat="1" x14ac:dyDescent="0.2">
      <c r="B148" s="190"/>
      <c r="C148" s="190"/>
      <c r="D148" s="190"/>
      <c r="E148" s="190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1"/>
      <c r="S148" s="192"/>
    </row>
    <row r="149" spans="2:19" s="193" customFormat="1" x14ac:dyDescent="0.2">
      <c r="B149" s="190"/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1"/>
      <c r="S149" s="192"/>
    </row>
    <row r="150" spans="2:19" s="193" customFormat="1" x14ac:dyDescent="0.2">
      <c r="B150" s="190"/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1"/>
      <c r="S150" s="192"/>
    </row>
    <row r="151" spans="2:19" s="193" customFormat="1" x14ac:dyDescent="0.2">
      <c r="B151" s="190"/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1"/>
      <c r="S151" s="192"/>
    </row>
    <row r="152" spans="2:19" s="193" customFormat="1" x14ac:dyDescent="0.2">
      <c r="B152" s="190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1"/>
      <c r="S152" s="192"/>
    </row>
    <row r="153" spans="2:19" s="193" customFormat="1" x14ac:dyDescent="0.2">
      <c r="B153" s="190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1"/>
      <c r="S153" s="192"/>
    </row>
    <row r="154" spans="2:19" s="193" customFormat="1" x14ac:dyDescent="0.2">
      <c r="B154" s="190"/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1"/>
      <c r="S154" s="192"/>
    </row>
    <row r="155" spans="2:19" s="193" customFormat="1" x14ac:dyDescent="0.2">
      <c r="B155" s="190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1"/>
      <c r="S155" s="192"/>
    </row>
    <row r="156" spans="2:19" s="193" customFormat="1" x14ac:dyDescent="0.2"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1"/>
      <c r="S156" s="192"/>
    </row>
    <row r="157" spans="2:19" s="193" customFormat="1" x14ac:dyDescent="0.2"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1"/>
      <c r="S157" s="192"/>
    </row>
    <row r="158" spans="2:19" s="193" customFormat="1" x14ac:dyDescent="0.2"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1"/>
      <c r="S158" s="192"/>
    </row>
    <row r="159" spans="2:19" s="193" customFormat="1" x14ac:dyDescent="0.2"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1"/>
      <c r="S159" s="192"/>
    </row>
    <row r="160" spans="2:19" s="193" customFormat="1" x14ac:dyDescent="0.2">
      <c r="B160" s="190"/>
      <c r="C160" s="190"/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  <c r="P160" s="190"/>
      <c r="Q160" s="190"/>
      <c r="R160" s="191"/>
      <c r="S160" s="192"/>
    </row>
    <row r="161" spans="2:19" s="193" customFormat="1" x14ac:dyDescent="0.2"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1"/>
      <c r="S161" s="192"/>
    </row>
    <row r="162" spans="2:19" s="193" customFormat="1" x14ac:dyDescent="0.2"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1"/>
      <c r="S162" s="192"/>
    </row>
    <row r="163" spans="2:19" s="193" customFormat="1" x14ac:dyDescent="0.2">
      <c r="B163" s="190"/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1"/>
      <c r="S163" s="192"/>
    </row>
    <row r="164" spans="2:19" s="193" customFormat="1" x14ac:dyDescent="0.2">
      <c r="B164" s="190"/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1"/>
      <c r="S164" s="192"/>
    </row>
    <row r="165" spans="2:19" s="193" customFormat="1" x14ac:dyDescent="0.2">
      <c r="B165" s="190"/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1"/>
      <c r="S165" s="192"/>
    </row>
    <row r="166" spans="2:19" s="193" customFormat="1" x14ac:dyDescent="0.2">
      <c r="B166" s="190"/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1"/>
      <c r="S166" s="192"/>
    </row>
    <row r="167" spans="2:19" s="193" customFormat="1" x14ac:dyDescent="0.2">
      <c r="B167" s="190"/>
      <c r="C167" s="190"/>
      <c r="D167" s="190"/>
      <c r="E167" s="190"/>
      <c r="F167" s="190"/>
      <c r="G167" s="190"/>
      <c r="H167" s="190"/>
      <c r="I167" s="190"/>
      <c r="J167" s="190"/>
      <c r="K167" s="190"/>
      <c r="L167" s="190"/>
      <c r="M167" s="190"/>
      <c r="N167" s="190"/>
      <c r="O167" s="190"/>
      <c r="P167" s="190"/>
      <c r="Q167" s="190"/>
      <c r="R167" s="191"/>
      <c r="S167" s="192"/>
    </row>
    <row r="168" spans="2:19" s="193" customFormat="1" x14ac:dyDescent="0.2">
      <c r="B168" s="190"/>
      <c r="C168" s="190"/>
      <c r="D168" s="190"/>
      <c r="E168" s="190"/>
      <c r="F168" s="190"/>
      <c r="G168" s="190"/>
      <c r="H168" s="190"/>
      <c r="I168" s="190"/>
      <c r="J168" s="190"/>
      <c r="K168" s="190"/>
      <c r="L168" s="190"/>
      <c r="M168" s="190"/>
      <c r="N168" s="190"/>
      <c r="O168" s="190"/>
      <c r="P168" s="190"/>
      <c r="Q168" s="190"/>
      <c r="R168" s="191"/>
      <c r="S168" s="192"/>
    </row>
    <row r="169" spans="2:19" s="193" customFormat="1" x14ac:dyDescent="0.2">
      <c r="B169" s="190"/>
      <c r="C169" s="190"/>
      <c r="D169" s="190"/>
      <c r="E169" s="190"/>
      <c r="F169" s="190"/>
      <c r="G169" s="190"/>
      <c r="H169" s="190"/>
      <c r="I169" s="190"/>
      <c r="J169" s="190"/>
      <c r="K169" s="190"/>
      <c r="L169" s="190"/>
      <c r="M169" s="190"/>
      <c r="N169" s="190"/>
      <c r="O169" s="190"/>
      <c r="P169" s="190"/>
      <c r="Q169" s="190"/>
      <c r="R169" s="191"/>
      <c r="S169" s="192"/>
    </row>
    <row r="170" spans="2:19" s="193" customFormat="1" x14ac:dyDescent="0.2">
      <c r="B170" s="190"/>
      <c r="C170" s="190"/>
      <c r="D170" s="190"/>
      <c r="E170" s="190"/>
      <c r="F170" s="190"/>
      <c r="G170" s="190"/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91"/>
      <c r="S170" s="192"/>
    </row>
    <row r="171" spans="2:19" s="193" customFormat="1" x14ac:dyDescent="0.2">
      <c r="B171" s="190"/>
      <c r="C171" s="190"/>
      <c r="D171" s="190"/>
      <c r="E171" s="190"/>
      <c r="F171" s="190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  <c r="Q171" s="190"/>
      <c r="R171" s="191"/>
      <c r="S171" s="192"/>
    </row>
    <row r="172" spans="2:19" s="193" customFormat="1" x14ac:dyDescent="0.2">
      <c r="B172" s="190"/>
      <c r="C172" s="190"/>
      <c r="D172" s="190"/>
      <c r="E172" s="190"/>
      <c r="F172" s="190"/>
      <c r="G172" s="190"/>
      <c r="H172" s="190"/>
      <c r="I172" s="190"/>
      <c r="J172" s="190"/>
      <c r="K172" s="190"/>
      <c r="L172" s="190"/>
      <c r="M172" s="190"/>
      <c r="N172" s="190"/>
      <c r="O172" s="190"/>
      <c r="P172" s="190"/>
      <c r="Q172" s="190"/>
      <c r="R172" s="191"/>
      <c r="S172" s="192"/>
    </row>
    <row r="173" spans="2:19" s="193" customFormat="1" x14ac:dyDescent="0.2">
      <c r="B173" s="190"/>
      <c r="C173" s="190"/>
      <c r="D173" s="190"/>
      <c r="E173" s="190"/>
      <c r="F173" s="190"/>
      <c r="G173" s="190"/>
      <c r="H173" s="190"/>
      <c r="I173" s="190"/>
      <c r="J173" s="190"/>
      <c r="K173" s="190"/>
      <c r="L173" s="190"/>
      <c r="M173" s="190"/>
      <c r="N173" s="190"/>
      <c r="O173" s="190"/>
      <c r="P173" s="190"/>
      <c r="Q173" s="190"/>
      <c r="R173" s="191"/>
      <c r="S173" s="192"/>
    </row>
    <row r="174" spans="2:19" s="193" customFormat="1" x14ac:dyDescent="0.2">
      <c r="B174" s="190"/>
      <c r="C174" s="190"/>
      <c r="D174" s="190"/>
      <c r="E174" s="190"/>
      <c r="F174" s="190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191"/>
      <c r="S174" s="192"/>
    </row>
    <row r="175" spans="2:19" s="193" customFormat="1" x14ac:dyDescent="0.2">
      <c r="B175" s="190"/>
      <c r="C175" s="190"/>
      <c r="D175" s="190"/>
      <c r="E175" s="190"/>
      <c r="F175" s="190"/>
      <c r="G175" s="190"/>
      <c r="H175" s="190"/>
      <c r="I175" s="190"/>
      <c r="J175" s="190"/>
      <c r="K175" s="190"/>
      <c r="L175" s="190"/>
      <c r="M175" s="190"/>
      <c r="N175" s="190"/>
      <c r="O175" s="190"/>
      <c r="P175" s="190"/>
      <c r="Q175" s="190"/>
      <c r="R175" s="191"/>
      <c r="S175" s="192"/>
    </row>
    <row r="176" spans="2:19" s="193" customFormat="1" x14ac:dyDescent="0.2">
      <c r="B176" s="190"/>
      <c r="C176" s="190"/>
      <c r="D176" s="190"/>
      <c r="E176" s="190"/>
      <c r="F176" s="190"/>
      <c r="G176" s="190"/>
      <c r="H176" s="190"/>
      <c r="I176" s="190"/>
      <c r="J176" s="190"/>
      <c r="K176" s="190"/>
      <c r="L176" s="190"/>
      <c r="M176" s="190"/>
      <c r="N176" s="190"/>
      <c r="O176" s="190"/>
      <c r="P176" s="190"/>
      <c r="Q176" s="190"/>
      <c r="R176" s="191"/>
      <c r="S176" s="192"/>
    </row>
    <row r="177" spans="2:19" s="193" customFormat="1" x14ac:dyDescent="0.2">
      <c r="B177" s="190"/>
      <c r="C177" s="190"/>
      <c r="D177" s="190"/>
      <c r="E177" s="190"/>
      <c r="F177" s="190"/>
      <c r="G177" s="190"/>
      <c r="H177" s="190"/>
      <c r="I177" s="190"/>
      <c r="J177" s="190"/>
      <c r="K177" s="190"/>
      <c r="L177" s="190"/>
      <c r="M177" s="190"/>
      <c r="N177" s="190"/>
      <c r="O177" s="190"/>
      <c r="P177" s="190"/>
      <c r="Q177" s="190"/>
      <c r="R177" s="191"/>
      <c r="S177" s="192"/>
    </row>
    <row r="178" spans="2:19" s="193" customFormat="1" x14ac:dyDescent="0.2">
      <c r="B178" s="190"/>
      <c r="C178" s="190"/>
      <c r="D178" s="190"/>
      <c r="E178" s="190"/>
      <c r="F178" s="190"/>
      <c r="G178" s="190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1"/>
      <c r="S178" s="192"/>
    </row>
    <row r="179" spans="2:19" s="193" customFormat="1" x14ac:dyDescent="0.2">
      <c r="B179" s="190"/>
      <c r="C179" s="190"/>
      <c r="D179" s="190"/>
      <c r="E179" s="190"/>
      <c r="F179" s="190"/>
      <c r="G179" s="190"/>
      <c r="H179" s="190"/>
      <c r="I179" s="190"/>
      <c r="J179" s="190"/>
      <c r="K179" s="190"/>
      <c r="L179" s="190"/>
      <c r="M179" s="190"/>
      <c r="N179" s="190"/>
      <c r="O179" s="190"/>
      <c r="P179" s="190"/>
      <c r="Q179" s="190"/>
      <c r="R179" s="191"/>
      <c r="S179" s="192"/>
    </row>
    <row r="180" spans="2:19" s="193" customFormat="1" x14ac:dyDescent="0.2">
      <c r="B180" s="190"/>
      <c r="C180" s="190"/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0"/>
      <c r="P180" s="190"/>
      <c r="Q180" s="190"/>
      <c r="R180" s="191"/>
      <c r="S180" s="192"/>
    </row>
    <row r="181" spans="2:19" s="193" customFormat="1" x14ac:dyDescent="0.2">
      <c r="B181" s="190"/>
      <c r="C181" s="190"/>
      <c r="D181" s="190"/>
      <c r="E181" s="190"/>
      <c r="F181" s="190"/>
      <c r="G181" s="190"/>
      <c r="H181" s="190"/>
      <c r="I181" s="190"/>
      <c r="J181" s="190"/>
      <c r="K181" s="190"/>
      <c r="L181" s="190"/>
      <c r="M181" s="190"/>
      <c r="N181" s="190"/>
      <c r="O181" s="190"/>
      <c r="P181" s="190"/>
      <c r="Q181" s="190"/>
      <c r="R181" s="191"/>
      <c r="S181" s="192"/>
    </row>
    <row r="182" spans="2:19" s="193" customFormat="1" x14ac:dyDescent="0.2">
      <c r="B182" s="190"/>
      <c r="C182" s="190"/>
      <c r="D182" s="190"/>
      <c r="E182" s="190"/>
      <c r="F182" s="190"/>
      <c r="G182" s="190"/>
      <c r="H182" s="190"/>
      <c r="I182" s="190"/>
      <c r="J182" s="190"/>
      <c r="K182" s="190"/>
      <c r="L182" s="190"/>
      <c r="M182" s="190"/>
      <c r="N182" s="190"/>
      <c r="O182" s="190"/>
      <c r="P182" s="190"/>
      <c r="Q182" s="190"/>
      <c r="R182" s="191"/>
      <c r="S182" s="192"/>
    </row>
    <row r="183" spans="2:19" s="193" customFormat="1" x14ac:dyDescent="0.2">
      <c r="B183" s="190"/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1"/>
      <c r="S183" s="192"/>
    </row>
    <row r="184" spans="2:19" s="193" customFormat="1" x14ac:dyDescent="0.2">
      <c r="B184" s="190"/>
      <c r="C184" s="190"/>
      <c r="D184" s="190"/>
      <c r="E184" s="190"/>
      <c r="F184" s="190"/>
      <c r="G184" s="190"/>
      <c r="H184" s="190"/>
      <c r="I184" s="190"/>
      <c r="J184" s="190"/>
      <c r="K184" s="190"/>
      <c r="L184" s="190"/>
      <c r="M184" s="190"/>
      <c r="N184" s="190"/>
      <c r="O184" s="190"/>
      <c r="P184" s="190"/>
      <c r="Q184" s="190"/>
      <c r="R184" s="191"/>
      <c r="S184" s="192"/>
    </row>
    <row r="185" spans="2:19" s="193" customFormat="1" x14ac:dyDescent="0.2">
      <c r="B185" s="190"/>
      <c r="C185" s="190"/>
      <c r="D185" s="190"/>
      <c r="E185" s="190"/>
      <c r="F185" s="190"/>
      <c r="G185" s="190"/>
      <c r="H185" s="190"/>
      <c r="I185" s="190"/>
      <c r="J185" s="190"/>
      <c r="K185" s="190"/>
      <c r="L185" s="190"/>
      <c r="M185" s="190"/>
      <c r="N185" s="190"/>
      <c r="O185" s="190"/>
      <c r="P185" s="190"/>
      <c r="Q185" s="190"/>
      <c r="R185" s="191"/>
      <c r="S185" s="192"/>
    </row>
    <row r="186" spans="2:19" s="193" customFormat="1" x14ac:dyDescent="0.2">
      <c r="B186" s="190"/>
      <c r="C186" s="190"/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1"/>
      <c r="S186" s="192"/>
    </row>
    <row r="187" spans="2:19" s="193" customFormat="1" x14ac:dyDescent="0.2">
      <c r="B187" s="190"/>
      <c r="C187" s="190"/>
      <c r="D187" s="190"/>
      <c r="E187" s="190"/>
      <c r="F187" s="190"/>
      <c r="G187" s="190"/>
      <c r="H187" s="190"/>
      <c r="I187" s="190"/>
      <c r="J187" s="190"/>
      <c r="K187" s="190"/>
      <c r="L187" s="190"/>
      <c r="M187" s="190"/>
      <c r="N187" s="190"/>
      <c r="O187" s="190"/>
      <c r="P187" s="190"/>
      <c r="Q187" s="190"/>
      <c r="R187" s="191"/>
      <c r="S187" s="192"/>
    </row>
    <row r="188" spans="2:19" s="193" customFormat="1" x14ac:dyDescent="0.2">
      <c r="B188" s="190"/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1"/>
      <c r="S188" s="192"/>
    </row>
    <row r="189" spans="2:19" s="193" customFormat="1" x14ac:dyDescent="0.2">
      <c r="B189" s="190"/>
      <c r="C189" s="190"/>
      <c r="D189" s="190"/>
      <c r="E189" s="190"/>
      <c r="F189" s="190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1"/>
      <c r="S189" s="192"/>
    </row>
    <row r="190" spans="2:19" s="193" customFormat="1" x14ac:dyDescent="0.2">
      <c r="B190" s="190"/>
      <c r="C190" s="190"/>
      <c r="D190" s="190"/>
      <c r="E190" s="190"/>
      <c r="F190" s="190"/>
      <c r="G190" s="190"/>
      <c r="H190" s="190"/>
      <c r="I190" s="190"/>
      <c r="J190" s="190"/>
      <c r="K190" s="190"/>
      <c r="L190" s="190"/>
      <c r="M190" s="190"/>
      <c r="N190" s="190"/>
      <c r="O190" s="190"/>
      <c r="P190" s="190"/>
      <c r="Q190" s="190"/>
      <c r="R190" s="191"/>
      <c r="S190" s="192"/>
    </row>
    <row r="191" spans="2:19" s="193" customFormat="1" x14ac:dyDescent="0.2">
      <c r="B191" s="190"/>
      <c r="C191" s="190"/>
      <c r="D191" s="190"/>
      <c r="E191" s="190"/>
      <c r="F191" s="190"/>
      <c r="G191" s="190"/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1"/>
      <c r="S191" s="192"/>
    </row>
    <row r="192" spans="2:19" s="193" customFormat="1" x14ac:dyDescent="0.2">
      <c r="B192" s="190"/>
      <c r="C192" s="190"/>
      <c r="D192" s="190"/>
      <c r="E192" s="190"/>
      <c r="F192" s="190"/>
      <c r="G192" s="190"/>
      <c r="H192" s="190"/>
      <c r="I192" s="190"/>
      <c r="J192" s="190"/>
      <c r="K192" s="190"/>
      <c r="L192" s="190"/>
      <c r="M192" s="190"/>
      <c r="N192" s="190"/>
      <c r="O192" s="190"/>
      <c r="P192" s="190"/>
      <c r="Q192" s="190"/>
      <c r="R192" s="191"/>
      <c r="S192" s="192"/>
    </row>
    <row r="193" spans="2:19" s="193" customFormat="1" x14ac:dyDescent="0.2">
      <c r="B193" s="190"/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1"/>
      <c r="S193" s="192"/>
    </row>
    <row r="194" spans="2:19" s="193" customFormat="1" x14ac:dyDescent="0.2">
      <c r="B194" s="190"/>
      <c r="C194" s="190"/>
      <c r="D194" s="190"/>
      <c r="E194" s="190"/>
      <c r="F194" s="190"/>
      <c r="G194" s="190"/>
      <c r="H194" s="190"/>
      <c r="I194" s="190"/>
      <c r="J194" s="190"/>
      <c r="K194" s="190"/>
      <c r="L194" s="190"/>
      <c r="M194" s="190"/>
      <c r="N194" s="190"/>
      <c r="O194" s="190"/>
      <c r="P194" s="190"/>
      <c r="Q194" s="190"/>
      <c r="R194" s="191"/>
      <c r="S194" s="192"/>
    </row>
    <row r="195" spans="2:19" s="193" customFormat="1" x14ac:dyDescent="0.2">
      <c r="B195" s="190"/>
      <c r="C195" s="190"/>
      <c r="D195" s="190"/>
      <c r="E195" s="190"/>
      <c r="F195" s="190"/>
      <c r="G195" s="190"/>
      <c r="H195" s="190"/>
      <c r="I195" s="190"/>
      <c r="J195" s="190"/>
      <c r="K195" s="190"/>
      <c r="L195" s="190"/>
      <c r="M195" s="190"/>
      <c r="N195" s="190"/>
      <c r="O195" s="190"/>
      <c r="P195" s="190"/>
      <c r="Q195" s="190"/>
      <c r="R195" s="191"/>
      <c r="S195" s="192"/>
    </row>
    <row r="196" spans="2:19" s="193" customFormat="1" x14ac:dyDescent="0.2">
      <c r="B196" s="190"/>
      <c r="C196" s="190"/>
      <c r="D196" s="190"/>
      <c r="E196" s="190"/>
      <c r="F196" s="190"/>
      <c r="G196" s="190"/>
      <c r="H196" s="190"/>
      <c r="I196" s="190"/>
      <c r="J196" s="190"/>
      <c r="K196" s="190"/>
      <c r="L196" s="190"/>
      <c r="M196" s="190"/>
      <c r="N196" s="190"/>
      <c r="O196" s="190"/>
      <c r="P196" s="190"/>
      <c r="Q196" s="190"/>
      <c r="R196" s="191"/>
      <c r="S196" s="192"/>
    </row>
    <row r="197" spans="2:19" s="193" customFormat="1" x14ac:dyDescent="0.2">
      <c r="B197" s="190"/>
      <c r="C197" s="190"/>
      <c r="D197" s="190"/>
      <c r="E197" s="190"/>
      <c r="F197" s="190"/>
      <c r="G197" s="190"/>
      <c r="H197" s="190"/>
      <c r="I197" s="190"/>
      <c r="J197" s="190"/>
      <c r="K197" s="190"/>
      <c r="L197" s="190"/>
      <c r="M197" s="190"/>
      <c r="N197" s="190"/>
      <c r="O197" s="190"/>
      <c r="P197" s="190"/>
      <c r="Q197" s="190"/>
      <c r="R197" s="191"/>
      <c r="S197" s="192"/>
    </row>
    <row r="198" spans="2:19" s="193" customFormat="1" x14ac:dyDescent="0.2">
      <c r="B198" s="190"/>
      <c r="C198" s="190"/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190"/>
      <c r="P198" s="190"/>
      <c r="Q198" s="190"/>
      <c r="R198" s="191"/>
      <c r="S198" s="192"/>
    </row>
    <row r="199" spans="2:19" s="193" customFormat="1" x14ac:dyDescent="0.2">
      <c r="B199" s="190"/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1"/>
      <c r="S199" s="192"/>
    </row>
    <row r="200" spans="2:19" s="193" customFormat="1" x14ac:dyDescent="0.2">
      <c r="B200" s="190"/>
      <c r="C200" s="190"/>
      <c r="D200" s="190"/>
      <c r="E200" s="190"/>
      <c r="F200" s="190"/>
      <c r="G200" s="190"/>
      <c r="H200" s="190"/>
      <c r="I200" s="190"/>
      <c r="J200" s="190"/>
      <c r="K200" s="190"/>
      <c r="L200" s="190"/>
      <c r="M200" s="190"/>
      <c r="N200" s="190"/>
      <c r="O200" s="190"/>
      <c r="P200" s="190"/>
      <c r="Q200" s="190"/>
      <c r="R200" s="191"/>
      <c r="S200" s="192"/>
    </row>
    <row r="201" spans="2:19" s="193" customFormat="1" x14ac:dyDescent="0.2">
      <c r="B201" s="190"/>
      <c r="C201" s="190"/>
      <c r="D201" s="190"/>
      <c r="E201" s="190"/>
      <c r="F201" s="190"/>
      <c r="G201" s="190"/>
      <c r="H201" s="190"/>
      <c r="I201" s="190"/>
      <c r="J201" s="190"/>
      <c r="K201" s="190"/>
      <c r="L201" s="190"/>
      <c r="M201" s="190"/>
      <c r="N201" s="190"/>
      <c r="O201" s="190"/>
      <c r="P201" s="190"/>
      <c r="Q201" s="190"/>
      <c r="R201" s="191"/>
      <c r="S201" s="192"/>
    </row>
    <row r="202" spans="2:19" s="193" customFormat="1" x14ac:dyDescent="0.2">
      <c r="B202" s="190"/>
      <c r="C202" s="190"/>
      <c r="D202" s="190"/>
      <c r="E202" s="190"/>
      <c r="F202" s="190"/>
      <c r="G202" s="190"/>
      <c r="H202" s="190"/>
      <c r="I202" s="190"/>
      <c r="J202" s="190"/>
      <c r="K202" s="190"/>
      <c r="L202" s="190"/>
      <c r="M202" s="190"/>
      <c r="N202" s="190"/>
      <c r="O202" s="190"/>
      <c r="P202" s="190"/>
      <c r="Q202" s="190"/>
      <c r="R202" s="191"/>
      <c r="S202" s="192"/>
    </row>
    <row r="203" spans="2:19" s="193" customFormat="1" x14ac:dyDescent="0.2">
      <c r="B203" s="190"/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1"/>
      <c r="S203" s="192"/>
    </row>
    <row r="204" spans="2:19" s="193" customFormat="1" x14ac:dyDescent="0.2">
      <c r="B204" s="190"/>
      <c r="C204" s="190"/>
      <c r="D204" s="190"/>
      <c r="E204" s="190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1"/>
      <c r="S204" s="192"/>
    </row>
    <row r="205" spans="2:19" s="193" customFormat="1" x14ac:dyDescent="0.2">
      <c r="B205" s="190"/>
      <c r="C205" s="190"/>
      <c r="D205" s="190"/>
      <c r="E205" s="190"/>
      <c r="F205" s="190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1"/>
      <c r="S205" s="192"/>
    </row>
    <row r="206" spans="2:19" s="193" customFormat="1" x14ac:dyDescent="0.2">
      <c r="B206" s="190"/>
      <c r="C206" s="190"/>
      <c r="D206" s="190"/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1"/>
      <c r="S206" s="192"/>
    </row>
    <row r="207" spans="2:19" s="193" customFormat="1" x14ac:dyDescent="0.2">
      <c r="B207" s="190"/>
      <c r="C207" s="190"/>
      <c r="D207" s="190"/>
      <c r="E207" s="190"/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1"/>
      <c r="S207" s="192"/>
    </row>
    <row r="208" spans="2:19" s="193" customFormat="1" x14ac:dyDescent="0.2">
      <c r="B208" s="190"/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1"/>
      <c r="S208" s="192"/>
    </row>
    <row r="209" spans="2:19" s="193" customFormat="1" x14ac:dyDescent="0.2">
      <c r="B209" s="190"/>
      <c r="C209" s="190"/>
      <c r="D209" s="190"/>
      <c r="E209" s="190"/>
      <c r="F209" s="190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1"/>
      <c r="S209" s="192"/>
    </row>
    <row r="210" spans="2:19" s="193" customFormat="1" x14ac:dyDescent="0.2">
      <c r="B210" s="190"/>
      <c r="C210" s="190"/>
      <c r="D210" s="190"/>
      <c r="E210" s="190"/>
      <c r="F210" s="190"/>
      <c r="G210" s="190"/>
      <c r="H210" s="190"/>
      <c r="I210" s="190"/>
      <c r="J210" s="190"/>
      <c r="K210" s="190"/>
      <c r="L210" s="190"/>
      <c r="M210" s="190"/>
      <c r="N210" s="190"/>
      <c r="O210" s="190"/>
      <c r="P210" s="190"/>
      <c r="Q210" s="190"/>
      <c r="R210" s="191"/>
      <c r="S210" s="192"/>
    </row>
    <row r="211" spans="2:19" s="193" customFormat="1" x14ac:dyDescent="0.2">
      <c r="B211" s="190"/>
      <c r="C211" s="190"/>
      <c r="D211" s="190"/>
      <c r="E211" s="190"/>
      <c r="F211" s="190"/>
      <c r="G211" s="190"/>
      <c r="H211" s="190"/>
      <c r="I211" s="190"/>
      <c r="J211" s="190"/>
      <c r="K211" s="190"/>
      <c r="L211" s="190"/>
      <c r="M211" s="190"/>
      <c r="N211" s="190"/>
      <c r="O211" s="190"/>
      <c r="P211" s="190"/>
      <c r="Q211" s="190"/>
      <c r="R211" s="191"/>
      <c r="S211" s="192"/>
    </row>
    <row r="212" spans="2:19" s="193" customFormat="1" x14ac:dyDescent="0.2">
      <c r="B212" s="190"/>
      <c r="C212" s="190"/>
      <c r="D212" s="190"/>
      <c r="E212" s="190"/>
      <c r="F212" s="190"/>
      <c r="G212" s="190"/>
      <c r="H212" s="190"/>
      <c r="I212" s="190"/>
      <c r="J212" s="190"/>
      <c r="K212" s="190"/>
      <c r="L212" s="190"/>
      <c r="M212" s="190"/>
      <c r="N212" s="190"/>
      <c r="O212" s="190"/>
      <c r="P212" s="190"/>
      <c r="Q212" s="190"/>
      <c r="R212" s="191"/>
      <c r="S212" s="192"/>
    </row>
    <row r="213" spans="2:19" s="193" customFormat="1" x14ac:dyDescent="0.2">
      <c r="B213" s="190"/>
      <c r="C213" s="190"/>
      <c r="D213" s="190"/>
      <c r="E213" s="190"/>
      <c r="F213" s="190"/>
      <c r="G213" s="190"/>
      <c r="H213" s="190"/>
      <c r="I213" s="190"/>
      <c r="J213" s="190"/>
      <c r="K213" s="190"/>
      <c r="L213" s="190"/>
      <c r="M213" s="190"/>
      <c r="N213" s="190"/>
      <c r="O213" s="190"/>
      <c r="P213" s="190"/>
      <c r="Q213" s="190"/>
      <c r="R213" s="191"/>
      <c r="S213" s="192"/>
    </row>
    <row r="214" spans="2:19" s="193" customFormat="1" x14ac:dyDescent="0.2">
      <c r="B214" s="190"/>
      <c r="C214" s="190"/>
      <c r="D214" s="190"/>
      <c r="E214" s="190"/>
      <c r="F214" s="190"/>
      <c r="G214" s="190"/>
      <c r="H214" s="190"/>
      <c r="I214" s="190"/>
      <c r="J214" s="190"/>
      <c r="K214" s="190"/>
      <c r="L214" s="190"/>
      <c r="M214" s="190"/>
      <c r="N214" s="190"/>
      <c r="O214" s="190"/>
      <c r="P214" s="190"/>
      <c r="Q214" s="190"/>
      <c r="R214" s="191"/>
      <c r="S214" s="192"/>
    </row>
    <row r="215" spans="2:19" s="193" customFormat="1" x14ac:dyDescent="0.2">
      <c r="B215" s="190"/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1"/>
      <c r="S215" s="192"/>
    </row>
    <row r="216" spans="2:19" s="193" customFormat="1" x14ac:dyDescent="0.2">
      <c r="B216" s="190"/>
      <c r="C216" s="190"/>
      <c r="D216" s="190"/>
      <c r="E216" s="190"/>
      <c r="F216" s="190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  <c r="Q216" s="190"/>
      <c r="R216" s="191"/>
      <c r="S216" s="192"/>
    </row>
    <row r="217" spans="2:19" s="193" customFormat="1" x14ac:dyDescent="0.2">
      <c r="B217" s="190"/>
      <c r="C217" s="190"/>
      <c r="D217" s="190"/>
      <c r="E217" s="190"/>
      <c r="F217" s="190"/>
      <c r="G217" s="190"/>
      <c r="H217" s="190"/>
      <c r="I217" s="190"/>
      <c r="J217" s="190"/>
      <c r="K217" s="190"/>
      <c r="L217" s="190"/>
      <c r="M217" s="190"/>
      <c r="N217" s="190"/>
      <c r="O217" s="190"/>
      <c r="P217" s="190"/>
      <c r="Q217" s="190"/>
      <c r="R217" s="191"/>
      <c r="S217" s="192"/>
    </row>
    <row r="218" spans="2:19" s="193" customFormat="1" x14ac:dyDescent="0.2">
      <c r="B218" s="190"/>
      <c r="C218" s="190"/>
      <c r="D218" s="190"/>
      <c r="E218" s="190"/>
      <c r="F218" s="190"/>
      <c r="G218" s="190"/>
      <c r="H218" s="190"/>
      <c r="I218" s="190"/>
      <c r="J218" s="190"/>
      <c r="K218" s="190"/>
      <c r="L218" s="190"/>
      <c r="M218" s="190"/>
      <c r="N218" s="190"/>
      <c r="O218" s="190"/>
      <c r="P218" s="190"/>
      <c r="Q218" s="190"/>
      <c r="R218" s="191"/>
      <c r="S218" s="192"/>
    </row>
    <row r="219" spans="2:19" s="193" customFormat="1" x14ac:dyDescent="0.2">
      <c r="B219" s="190"/>
      <c r="C219" s="190"/>
      <c r="D219" s="190"/>
      <c r="E219" s="190"/>
      <c r="F219" s="190"/>
      <c r="G219" s="190"/>
      <c r="H219" s="190"/>
      <c r="I219" s="190"/>
      <c r="J219" s="190"/>
      <c r="K219" s="190"/>
      <c r="L219" s="190"/>
      <c r="M219" s="190"/>
      <c r="N219" s="190"/>
      <c r="O219" s="190"/>
      <c r="P219" s="190"/>
      <c r="Q219" s="190"/>
      <c r="R219" s="191"/>
      <c r="S219" s="192"/>
    </row>
    <row r="220" spans="2:19" s="193" customFormat="1" x14ac:dyDescent="0.2">
      <c r="B220" s="190"/>
      <c r="C220" s="190"/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0"/>
      <c r="P220" s="190"/>
      <c r="Q220" s="190"/>
      <c r="R220" s="191"/>
      <c r="S220" s="192"/>
    </row>
    <row r="221" spans="2:19" s="193" customFormat="1" x14ac:dyDescent="0.2">
      <c r="B221" s="190"/>
      <c r="C221" s="190"/>
      <c r="D221" s="190"/>
      <c r="E221" s="190"/>
      <c r="F221" s="190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91"/>
      <c r="S221" s="192"/>
    </row>
    <row r="222" spans="2:19" s="193" customFormat="1" x14ac:dyDescent="0.2">
      <c r="B222" s="190"/>
      <c r="C222" s="190"/>
      <c r="D222" s="190"/>
      <c r="E222" s="190"/>
      <c r="F222" s="190"/>
      <c r="G222" s="190"/>
      <c r="H222" s="190"/>
      <c r="I222" s="190"/>
      <c r="J222" s="190"/>
      <c r="K222" s="190"/>
      <c r="L222" s="190"/>
      <c r="M222" s="190"/>
      <c r="N222" s="190"/>
      <c r="O222" s="190"/>
      <c r="P222" s="190"/>
      <c r="Q222" s="190"/>
      <c r="R222" s="191"/>
      <c r="S222" s="192"/>
    </row>
    <row r="223" spans="2:19" s="193" customFormat="1" x14ac:dyDescent="0.2">
      <c r="B223" s="190"/>
      <c r="C223" s="190"/>
      <c r="D223" s="190"/>
      <c r="E223" s="190"/>
      <c r="F223" s="190"/>
      <c r="G223" s="190"/>
      <c r="H223" s="190"/>
      <c r="I223" s="190"/>
      <c r="J223" s="190"/>
      <c r="K223" s="190"/>
      <c r="L223" s="190"/>
      <c r="M223" s="190"/>
      <c r="N223" s="190"/>
      <c r="O223" s="190"/>
      <c r="P223" s="190"/>
      <c r="Q223" s="190"/>
      <c r="R223" s="191"/>
      <c r="S223" s="192"/>
    </row>
    <row r="224" spans="2:19" s="193" customFormat="1" x14ac:dyDescent="0.2">
      <c r="B224" s="190"/>
      <c r="C224" s="190"/>
      <c r="D224" s="190"/>
      <c r="E224" s="190"/>
      <c r="F224" s="190"/>
      <c r="G224" s="190"/>
      <c r="H224" s="190"/>
      <c r="I224" s="190"/>
      <c r="J224" s="190"/>
      <c r="K224" s="190"/>
      <c r="L224" s="190"/>
      <c r="M224" s="190"/>
      <c r="N224" s="190"/>
      <c r="O224" s="190"/>
      <c r="P224" s="190"/>
      <c r="Q224" s="190"/>
      <c r="R224" s="191"/>
      <c r="S224" s="192"/>
    </row>
    <row r="225" spans="2:19" s="193" customFormat="1" x14ac:dyDescent="0.2">
      <c r="B225" s="190"/>
      <c r="C225" s="190"/>
      <c r="D225" s="190"/>
      <c r="E225" s="190"/>
      <c r="F225" s="190"/>
      <c r="G225" s="190"/>
      <c r="H225" s="190"/>
      <c r="I225" s="190"/>
      <c r="J225" s="190"/>
      <c r="K225" s="190"/>
      <c r="L225" s="190"/>
      <c r="M225" s="190"/>
      <c r="N225" s="190"/>
      <c r="O225" s="190"/>
      <c r="P225" s="190"/>
      <c r="Q225" s="190"/>
      <c r="R225" s="191"/>
      <c r="S225" s="192"/>
    </row>
    <row r="226" spans="2:19" s="193" customFormat="1" x14ac:dyDescent="0.2">
      <c r="B226" s="190"/>
      <c r="C226" s="190"/>
      <c r="D226" s="190"/>
      <c r="E226" s="190"/>
      <c r="F226" s="190"/>
      <c r="G226" s="190"/>
      <c r="H226" s="190"/>
      <c r="I226" s="190"/>
      <c r="J226" s="190"/>
      <c r="K226" s="190"/>
      <c r="L226" s="190"/>
      <c r="M226" s="190"/>
      <c r="N226" s="190"/>
      <c r="O226" s="190"/>
      <c r="P226" s="190"/>
      <c r="Q226" s="190"/>
      <c r="R226" s="191"/>
      <c r="S226" s="192"/>
    </row>
    <row r="227" spans="2:19" s="193" customFormat="1" x14ac:dyDescent="0.2">
      <c r="B227" s="190"/>
      <c r="C227" s="190"/>
      <c r="D227" s="190"/>
      <c r="E227" s="190"/>
      <c r="F227" s="190"/>
      <c r="G227" s="190"/>
      <c r="H227" s="190"/>
      <c r="I227" s="190"/>
      <c r="J227" s="190"/>
      <c r="K227" s="190"/>
      <c r="L227" s="190"/>
      <c r="M227" s="190"/>
      <c r="N227" s="190"/>
      <c r="O227" s="190"/>
      <c r="P227" s="190"/>
      <c r="Q227" s="190"/>
      <c r="R227" s="191"/>
      <c r="S227" s="192"/>
    </row>
    <row r="228" spans="2:19" s="193" customFormat="1" x14ac:dyDescent="0.2">
      <c r="B228" s="190"/>
      <c r="C228" s="190"/>
      <c r="D228" s="190"/>
      <c r="E228" s="190"/>
      <c r="F228" s="190"/>
      <c r="G228" s="190"/>
      <c r="H228" s="190"/>
      <c r="I228" s="190"/>
      <c r="J228" s="190"/>
      <c r="K228" s="190"/>
      <c r="L228" s="190"/>
      <c r="M228" s="190"/>
      <c r="N228" s="190"/>
      <c r="O228" s="190"/>
      <c r="P228" s="190"/>
      <c r="Q228" s="190"/>
      <c r="R228" s="191"/>
      <c r="S228" s="192"/>
    </row>
    <row r="229" spans="2:19" s="193" customFormat="1" x14ac:dyDescent="0.2">
      <c r="B229" s="190"/>
      <c r="C229" s="190"/>
      <c r="D229" s="190"/>
      <c r="E229" s="190"/>
      <c r="F229" s="190"/>
      <c r="G229" s="190"/>
      <c r="H229" s="190"/>
      <c r="I229" s="190"/>
      <c r="J229" s="190"/>
      <c r="K229" s="190"/>
      <c r="L229" s="190"/>
      <c r="M229" s="190"/>
      <c r="N229" s="190"/>
      <c r="O229" s="190"/>
      <c r="P229" s="190"/>
      <c r="Q229" s="190"/>
      <c r="R229" s="191"/>
      <c r="S229" s="192"/>
    </row>
    <row r="230" spans="2:19" s="193" customFormat="1" x14ac:dyDescent="0.2">
      <c r="B230" s="190"/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1"/>
      <c r="S230" s="192"/>
    </row>
    <row r="231" spans="2:19" s="193" customFormat="1" x14ac:dyDescent="0.2">
      <c r="B231" s="190"/>
      <c r="C231" s="190"/>
      <c r="D231" s="190"/>
      <c r="E231" s="190"/>
      <c r="F231" s="190"/>
      <c r="G231" s="190"/>
      <c r="H231" s="190"/>
      <c r="I231" s="190"/>
      <c r="J231" s="190"/>
      <c r="K231" s="190"/>
      <c r="L231" s="190"/>
      <c r="M231" s="190"/>
      <c r="N231" s="190"/>
      <c r="O231" s="190"/>
      <c r="P231" s="190"/>
      <c r="Q231" s="190"/>
      <c r="R231" s="191"/>
      <c r="S231" s="192"/>
    </row>
    <row r="232" spans="2:19" s="193" customFormat="1" x14ac:dyDescent="0.2">
      <c r="B232" s="190"/>
      <c r="C232" s="190"/>
      <c r="D232" s="190"/>
      <c r="E232" s="190"/>
      <c r="F232" s="190"/>
      <c r="G232" s="190"/>
      <c r="H232" s="190"/>
      <c r="I232" s="190"/>
      <c r="J232" s="190"/>
      <c r="K232" s="190"/>
      <c r="L232" s="190"/>
      <c r="M232" s="190"/>
      <c r="N232" s="190"/>
      <c r="O232" s="190"/>
      <c r="P232" s="190"/>
      <c r="Q232" s="190"/>
      <c r="R232" s="191"/>
      <c r="S232" s="192"/>
    </row>
    <row r="233" spans="2:19" s="193" customFormat="1" x14ac:dyDescent="0.2">
      <c r="B233" s="190"/>
      <c r="C233" s="190"/>
      <c r="D233" s="190"/>
      <c r="E233" s="190"/>
      <c r="F233" s="190"/>
      <c r="G233" s="190"/>
      <c r="H233" s="190"/>
      <c r="I233" s="190"/>
      <c r="J233" s="190"/>
      <c r="K233" s="190"/>
      <c r="L233" s="190"/>
      <c r="M233" s="190"/>
      <c r="N233" s="190"/>
      <c r="O233" s="190"/>
      <c r="P233" s="190"/>
      <c r="Q233" s="190"/>
      <c r="R233" s="191"/>
      <c r="S233" s="192"/>
    </row>
    <row r="234" spans="2:19" s="193" customFormat="1" x14ac:dyDescent="0.2">
      <c r="B234" s="190"/>
      <c r="C234" s="190"/>
      <c r="D234" s="190"/>
      <c r="E234" s="190"/>
      <c r="F234" s="190"/>
      <c r="G234" s="190"/>
      <c r="H234" s="190"/>
      <c r="I234" s="190"/>
      <c r="J234" s="190"/>
      <c r="K234" s="190"/>
      <c r="L234" s="190"/>
      <c r="M234" s="190"/>
      <c r="N234" s="190"/>
      <c r="O234" s="190"/>
      <c r="P234" s="190"/>
      <c r="Q234" s="190"/>
      <c r="R234" s="191"/>
      <c r="S234" s="192"/>
    </row>
    <row r="235" spans="2:19" s="193" customFormat="1" x14ac:dyDescent="0.2">
      <c r="B235" s="190"/>
      <c r="C235" s="190"/>
      <c r="D235" s="190"/>
      <c r="E235" s="190"/>
      <c r="F235" s="190"/>
      <c r="G235" s="190"/>
      <c r="H235" s="190"/>
      <c r="I235" s="190"/>
      <c r="J235" s="190"/>
      <c r="K235" s="190"/>
      <c r="L235" s="190"/>
      <c r="M235" s="190"/>
      <c r="N235" s="190"/>
      <c r="O235" s="190"/>
      <c r="P235" s="190"/>
      <c r="Q235" s="190"/>
      <c r="R235" s="191"/>
      <c r="S235" s="192"/>
    </row>
    <row r="236" spans="2:19" s="193" customFormat="1" x14ac:dyDescent="0.2">
      <c r="B236" s="190"/>
      <c r="C236" s="190"/>
      <c r="D236" s="190"/>
      <c r="E236" s="190"/>
      <c r="F236" s="190"/>
      <c r="G236" s="190"/>
      <c r="H236" s="190"/>
      <c r="I236" s="190"/>
      <c r="J236" s="190"/>
      <c r="K236" s="190"/>
      <c r="L236" s="190"/>
      <c r="M236" s="190"/>
      <c r="N236" s="190"/>
      <c r="O236" s="190"/>
      <c r="P236" s="190"/>
      <c r="Q236" s="190"/>
      <c r="R236" s="191"/>
      <c r="S236" s="192"/>
    </row>
    <row r="237" spans="2:19" s="193" customFormat="1" x14ac:dyDescent="0.2">
      <c r="B237" s="190"/>
      <c r="C237" s="190"/>
      <c r="D237" s="190"/>
      <c r="E237" s="190"/>
      <c r="F237" s="190"/>
      <c r="G237" s="190"/>
      <c r="H237" s="190"/>
      <c r="I237" s="190"/>
      <c r="J237" s="190"/>
      <c r="K237" s="190"/>
      <c r="L237" s="190"/>
      <c r="M237" s="190"/>
      <c r="N237" s="190"/>
      <c r="O237" s="190"/>
      <c r="P237" s="190"/>
      <c r="Q237" s="190"/>
      <c r="R237" s="191"/>
      <c r="S237" s="192"/>
    </row>
    <row r="238" spans="2:19" s="193" customFormat="1" x14ac:dyDescent="0.2">
      <c r="B238" s="190"/>
      <c r="C238" s="190"/>
      <c r="D238" s="190"/>
      <c r="E238" s="190"/>
      <c r="F238" s="190"/>
      <c r="G238" s="190"/>
      <c r="H238" s="190"/>
      <c r="I238" s="190"/>
      <c r="J238" s="190"/>
      <c r="K238" s="190"/>
      <c r="L238" s="190"/>
      <c r="M238" s="190"/>
      <c r="N238" s="190"/>
      <c r="O238" s="190"/>
      <c r="P238" s="190"/>
      <c r="Q238" s="190"/>
      <c r="R238" s="191"/>
      <c r="S238" s="192"/>
    </row>
    <row r="239" spans="2:19" s="193" customFormat="1" x14ac:dyDescent="0.2">
      <c r="B239" s="190"/>
      <c r="C239" s="190"/>
      <c r="D239" s="190"/>
      <c r="E239" s="190"/>
      <c r="F239" s="190"/>
      <c r="G239" s="190"/>
      <c r="H239" s="190"/>
      <c r="I239" s="190"/>
      <c r="J239" s="190"/>
      <c r="K239" s="190"/>
      <c r="L239" s="190"/>
      <c r="M239" s="190"/>
      <c r="N239" s="190"/>
      <c r="O239" s="190"/>
      <c r="P239" s="190"/>
      <c r="Q239" s="190"/>
      <c r="R239" s="191"/>
      <c r="S239" s="192"/>
    </row>
    <row r="240" spans="2:19" s="193" customFormat="1" x14ac:dyDescent="0.2">
      <c r="B240" s="190"/>
      <c r="C240" s="190"/>
      <c r="D240" s="190"/>
      <c r="E240" s="190"/>
      <c r="F240" s="190"/>
      <c r="G240" s="190"/>
      <c r="H240" s="190"/>
      <c r="I240" s="190"/>
      <c r="J240" s="190"/>
      <c r="K240" s="190"/>
      <c r="L240" s="190"/>
      <c r="M240" s="190"/>
      <c r="N240" s="190"/>
      <c r="O240" s="190"/>
      <c r="P240" s="190"/>
      <c r="Q240" s="190"/>
      <c r="R240" s="191"/>
      <c r="S240" s="192"/>
    </row>
    <row r="241" spans="2:19" s="193" customFormat="1" x14ac:dyDescent="0.2">
      <c r="B241" s="190"/>
      <c r="C241" s="190"/>
      <c r="D241" s="190"/>
      <c r="E241" s="190"/>
      <c r="F241" s="190"/>
      <c r="G241" s="190"/>
      <c r="H241" s="190"/>
      <c r="I241" s="190"/>
      <c r="J241" s="190"/>
      <c r="K241" s="190"/>
      <c r="L241" s="190"/>
      <c r="M241" s="190"/>
      <c r="N241" s="190"/>
      <c r="O241" s="190"/>
      <c r="P241" s="190"/>
      <c r="Q241" s="190"/>
      <c r="R241" s="191"/>
      <c r="S241" s="192"/>
    </row>
    <row r="242" spans="2:19" s="193" customFormat="1" x14ac:dyDescent="0.2">
      <c r="B242" s="190"/>
      <c r="C242" s="190"/>
      <c r="D242" s="190"/>
      <c r="E242" s="190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Q242" s="190"/>
      <c r="R242" s="191"/>
      <c r="S242" s="192"/>
    </row>
    <row r="243" spans="2:19" s="193" customFormat="1" x14ac:dyDescent="0.2">
      <c r="B243" s="190"/>
      <c r="C243" s="190"/>
      <c r="D243" s="190"/>
      <c r="E243" s="190"/>
      <c r="F243" s="190"/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Q243" s="190"/>
      <c r="R243" s="191"/>
      <c r="S243" s="192"/>
    </row>
    <row r="244" spans="2:19" s="193" customFormat="1" x14ac:dyDescent="0.2">
      <c r="B244" s="190"/>
      <c r="C244" s="190"/>
      <c r="D244" s="190"/>
      <c r="E244" s="190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90"/>
      <c r="Q244" s="190"/>
      <c r="R244" s="191"/>
      <c r="S244" s="192"/>
    </row>
    <row r="245" spans="2:19" s="193" customFormat="1" x14ac:dyDescent="0.2">
      <c r="B245" s="190"/>
      <c r="C245" s="190"/>
      <c r="D245" s="190"/>
      <c r="E245" s="190"/>
      <c r="F245" s="190"/>
      <c r="G245" s="190"/>
      <c r="H245" s="190"/>
      <c r="I245" s="190"/>
      <c r="J245" s="190"/>
      <c r="K245" s="190"/>
      <c r="L245" s="190"/>
      <c r="M245" s="190"/>
      <c r="N245" s="190"/>
      <c r="O245" s="190"/>
      <c r="P245" s="190"/>
      <c r="Q245" s="190"/>
      <c r="R245" s="191"/>
      <c r="S245" s="192"/>
    </row>
    <row r="246" spans="2:19" s="193" customFormat="1" x14ac:dyDescent="0.2">
      <c r="B246" s="190"/>
      <c r="C246" s="190"/>
      <c r="D246" s="190"/>
      <c r="E246" s="190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Q246" s="190"/>
      <c r="R246" s="191"/>
      <c r="S246" s="192"/>
    </row>
    <row r="247" spans="2:19" s="193" customFormat="1" x14ac:dyDescent="0.2">
      <c r="B247" s="190"/>
      <c r="C247" s="190"/>
      <c r="D247" s="190"/>
      <c r="E247" s="190"/>
      <c r="F247" s="190"/>
      <c r="G247" s="190"/>
      <c r="H247" s="190"/>
      <c r="I247" s="190"/>
      <c r="J247" s="190"/>
      <c r="K247" s="190"/>
      <c r="L247" s="190"/>
      <c r="M247" s="190"/>
      <c r="N247" s="190"/>
      <c r="O247" s="190"/>
      <c r="P247" s="190"/>
      <c r="Q247" s="190"/>
      <c r="R247" s="191"/>
      <c r="S247" s="192"/>
    </row>
    <row r="248" spans="2:19" s="193" customFormat="1" x14ac:dyDescent="0.2">
      <c r="B248" s="190"/>
      <c r="C248" s="190"/>
      <c r="D248" s="190"/>
      <c r="E248" s="190"/>
      <c r="F248" s="190"/>
      <c r="G248" s="190"/>
      <c r="H248" s="190"/>
      <c r="I248" s="190"/>
      <c r="J248" s="190"/>
      <c r="K248" s="190"/>
      <c r="L248" s="190"/>
      <c r="M248" s="190"/>
      <c r="N248" s="190"/>
      <c r="O248" s="190"/>
      <c r="P248" s="190"/>
      <c r="Q248" s="190"/>
      <c r="R248" s="191"/>
      <c r="S248" s="192"/>
    </row>
    <row r="249" spans="2:19" s="193" customFormat="1" x14ac:dyDescent="0.2">
      <c r="B249" s="190"/>
      <c r="C249" s="190"/>
      <c r="D249" s="190"/>
      <c r="E249" s="190"/>
      <c r="F249" s="190"/>
      <c r="G249" s="190"/>
      <c r="H249" s="190"/>
      <c r="I249" s="190"/>
      <c r="J249" s="190"/>
      <c r="K249" s="190"/>
      <c r="L249" s="190"/>
      <c r="M249" s="190"/>
      <c r="N249" s="190"/>
      <c r="O249" s="190"/>
      <c r="P249" s="190"/>
      <c r="Q249" s="190"/>
      <c r="R249" s="191"/>
      <c r="S249" s="192"/>
    </row>
    <row r="250" spans="2:19" s="193" customFormat="1" x14ac:dyDescent="0.2">
      <c r="B250" s="190"/>
      <c r="C250" s="190"/>
      <c r="D250" s="190"/>
      <c r="E250" s="190"/>
      <c r="F250" s="190"/>
      <c r="G250" s="190"/>
      <c r="H250" s="190"/>
      <c r="I250" s="190"/>
      <c r="J250" s="190"/>
      <c r="K250" s="190"/>
      <c r="L250" s="190"/>
      <c r="M250" s="190"/>
      <c r="N250" s="190"/>
      <c r="O250" s="190"/>
      <c r="P250" s="190"/>
      <c r="Q250" s="190"/>
      <c r="R250" s="191"/>
      <c r="S250" s="192"/>
    </row>
    <row r="251" spans="2:19" s="193" customFormat="1" x14ac:dyDescent="0.2">
      <c r="B251" s="190"/>
      <c r="C251" s="190"/>
      <c r="D251" s="190"/>
      <c r="E251" s="190"/>
      <c r="F251" s="190"/>
      <c r="G251" s="190"/>
      <c r="H251" s="190"/>
      <c r="I251" s="190"/>
      <c r="J251" s="190"/>
      <c r="K251" s="190"/>
      <c r="L251" s="190"/>
      <c r="M251" s="190"/>
      <c r="N251" s="190"/>
      <c r="O251" s="190"/>
      <c r="P251" s="190"/>
      <c r="Q251" s="190"/>
      <c r="R251" s="191"/>
      <c r="S251" s="192"/>
    </row>
    <row r="252" spans="2:19" s="193" customFormat="1" x14ac:dyDescent="0.2">
      <c r="B252" s="190"/>
      <c r="C252" s="190"/>
      <c r="D252" s="190"/>
      <c r="E252" s="190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1"/>
      <c r="S252" s="192"/>
    </row>
    <row r="253" spans="2:19" s="193" customFormat="1" x14ac:dyDescent="0.2">
      <c r="B253" s="190"/>
      <c r="C253" s="190"/>
      <c r="D253" s="190"/>
      <c r="E253" s="190"/>
      <c r="F253" s="190"/>
      <c r="G253" s="190"/>
      <c r="H253" s="190"/>
      <c r="I253" s="190"/>
      <c r="J253" s="190"/>
      <c r="K253" s="190"/>
      <c r="L253" s="190"/>
      <c r="M253" s="190"/>
      <c r="N253" s="190"/>
      <c r="O253" s="190"/>
      <c r="P253" s="190"/>
      <c r="Q253" s="190"/>
      <c r="R253" s="191"/>
      <c r="S253" s="192"/>
    </row>
    <row r="254" spans="2:19" s="193" customFormat="1" x14ac:dyDescent="0.2">
      <c r="B254" s="190"/>
      <c r="C254" s="190"/>
      <c r="D254" s="190"/>
      <c r="E254" s="190"/>
      <c r="F254" s="190"/>
      <c r="G254" s="190"/>
      <c r="H254" s="190"/>
      <c r="I254" s="190"/>
      <c r="J254" s="190"/>
      <c r="K254" s="190"/>
      <c r="L254" s="190"/>
      <c r="M254" s="190"/>
      <c r="N254" s="190"/>
      <c r="O254" s="190"/>
      <c r="P254" s="190"/>
      <c r="Q254" s="190"/>
      <c r="R254" s="191"/>
      <c r="S254" s="192"/>
    </row>
    <row r="255" spans="2:19" s="193" customFormat="1" x14ac:dyDescent="0.2">
      <c r="B255" s="190"/>
      <c r="C255" s="190"/>
      <c r="D255" s="190"/>
      <c r="E255" s="190"/>
      <c r="F255" s="190"/>
      <c r="G255" s="190"/>
      <c r="H255" s="190"/>
      <c r="I255" s="190"/>
      <c r="J255" s="190"/>
      <c r="K255" s="190"/>
      <c r="L255" s="190"/>
      <c r="M255" s="190"/>
      <c r="N255" s="190"/>
      <c r="O255" s="190"/>
      <c r="P255" s="190"/>
      <c r="Q255" s="190"/>
      <c r="R255" s="191"/>
      <c r="S255" s="192"/>
    </row>
    <row r="256" spans="2:19" s="193" customFormat="1" x14ac:dyDescent="0.2">
      <c r="B256" s="190"/>
      <c r="C256" s="190"/>
      <c r="D256" s="190"/>
      <c r="E256" s="190"/>
      <c r="F256" s="190"/>
      <c r="G256" s="190"/>
      <c r="H256" s="190"/>
      <c r="I256" s="190"/>
      <c r="J256" s="190"/>
      <c r="K256" s="190"/>
      <c r="L256" s="190"/>
      <c r="M256" s="190"/>
      <c r="N256" s="190"/>
      <c r="O256" s="190"/>
      <c r="P256" s="190"/>
      <c r="Q256" s="190"/>
      <c r="R256" s="191"/>
      <c r="S256" s="192"/>
    </row>
    <row r="257" spans="2:19" s="193" customFormat="1" x14ac:dyDescent="0.2">
      <c r="B257" s="190"/>
      <c r="C257" s="190"/>
      <c r="D257" s="190"/>
      <c r="E257" s="190"/>
      <c r="F257" s="190"/>
      <c r="G257" s="190"/>
      <c r="H257" s="190"/>
      <c r="I257" s="190"/>
      <c r="J257" s="190"/>
      <c r="K257" s="190"/>
      <c r="L257" s="190"/>
      <c r="M257" s="190"/>
      <c r="N257" s="190"/>
      <c r="O257" s="190"/>
      <c r="P257" s="190"/>
      <c r="Q257" s="190"/>
      <c r="R257" s="191"/>
      <c r="S257" s="192"/>
    </row>
    <row r="258" spans="2:19" s="193" customFormat="1" x14ac:dyDescent="0.2">
      <c r="B258" s="190"/>
      <c r="C258" s="190"/>
      <c r="D258" s="190"/>
      <c r="E258" s="190"/>
      <c r="F258" s="190"/>
      <c r="G258" s="190"/>
      <c r="H258" s="190"/>
      <c r="I258" s="190"/>
      <c r="J258" s="190"/>
      <c r="K258" s="190"/>
      <c r="L258" s="190"/>
      <c r="M258" s="190"/>
      <c r="N258" s="190"/>
      <c r="O258" s="190"/>
      <c r="P258" s="190"/>
      <c r="Q258" s="190"/>
      <c r="R258" s="191"/>
      <c r="S258" s="192"/>
    </row>
    <row r="259" spans="2:19" s="193" customFormat="1" x14ac:dyDescent="0.2">
      <c r="B259" s="190"/>
      <c r="C259" s="190"/>
      <c r="D259" s="190"/>
      <c r="E259" s="190"/>
      <c r="F259" s="190"/>
      <c r="G259" s="190"/>
      <c r="H259" s="190"/>
      <c r="I259" s="190"/>
      <c r="J259" s="190"/>
      <c r="K259" s="190"/>
      <c r="L259" s="190"/>
      <c r="M259" s="190"/>
      <c r="N259" s="190"/>
      <c r="O259" s="190"/>
      <c r="P259" s="190"/>
      <c r="Q259" s="190"/>
      <c r="R259" s="191"/>
      <c r="S259" s="192"/>
    </row>
    <row r="260" spans="2:19" s="193" customFormat="1" x14ac:dyDescent="0.2">
      <c r="B260" s="190"/>
      <c r="C260" s="190"/>
      <c r="D260" s="190"/>
      <c r="E260" s="190"/>
      <c r="F260" s="190"/>
      <c r="G260" s="190"/>
      <c r="H260" s="190"/>
      <c r="I260" s="190"/>
      <c r="J260" s="190"/>
      <c r="K260" s="190"/>
      <c r="L260" s="190"/>
      <c r="M260" s="190"/>
      <c r="N260" s="190"/>
      <c r="O260" s="190"/>
      <c r="P260" s="190"/>
      <c r="Q260" s="190"/>
      <c r="R260" s="191"/>
      <c r="S260" s="192"/>
    </row>
    <row r="261" spans="2:19" s="193" customFormat="1" x14ac:dyDescent="0.2">
      <c r="B261" s="190"/>
      <c r="C261" s="190"/>
      <c r="D261" s="190"/>
      <c r="E261" s="190"/>
      <c r="F261" s="190"/>
      <c r="G261" s="190"/>
      <c r="H261" s="190"/>
      <c r="I261" s="190"/>
      <c r="J261" s="190"/>
      <c r="K261" s="190"/>
      <c r="L261" s="190"/>
      <c r="M261" s="190"/>
      <c r="N261" s="190"/>
      <c r="O261" s="190"/>
      <c r="P261" s="190"/>
      <c r="Q261" s="190"/>
      <c r="R261" s="191"/>
      <c r="S261" s="192"/>
    </row>
    <row r="262" spans="2:19" s="193" customFormat="1" x14ac:dyDescent="0.2">
      <c r="B262" s="190"/>
      <c r="C262" s="190"/>
      <c r="D262" s="190"/>
      <c r="E262" s="190"/>
      <c r="F262" s="190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  <c r="Q262" s="190"/>
      <c r="R262" s="191"/>
      <c r="S262" s="192"/>
    </row>
    <row r="263" spans="2:19" s="193" customFormat="1" x14ac:dyDescent="0.2">
      <c r="B263" s="190"/>
      <c r="C263" s="190"/>
      <c r="D263" s="190"/>
      <c r="E263" s="190"/>
      <c r="F263" s="190"/>
      <c r="G263" s="190"/>
      <c r="H263" s="190"/>
      <c r="I263" s="190"/>
      <c r="J263" s="190"/>
      <c r="K263" s="190"/>
      <c r="L263" s="190"/>
      <c r="M263" s="190"/>
      <c r="N263" s="190"/>
      <c r="O263" s="190"/>
      <c r="P263" s="190"/>
      <c r="Q263" s="190"/>
      <c r="R263" s="191"/>
      <c r="S263" s="192"/>
    </row>
    <row r="264" spans="2:19" s="193" customFormat="1" x14ac:dyDescent="0.2">
      <c r="B264" s="190"/>
      <c r="C264" s="190"/>
      <c r="D264" s="190"/>
      <c r="E264" s="190"/>
      <c r="F264" s="190"/>
      <c r="G264" s="190"/>
      <c r="H264" s="190"/>
      <c r="I264" s="190"/>
      <c r="J264" s="190"/>
      <c r="K264" s="190"/>
      <c r="L264" s="190"/>
      <c r="M264" s="190"/>
      <c r="N264" s="190"/>
      <c r="O264" s="190"/>
      <c r="P264" s="190"/>
      <c r="Q264" s="190"/>
      <c r="R264" s="191"/>
      <c r="S264" s="192"/>
    </row>
    <row r="265" spans="2:19" s="193" customFormat="1" x14ac:dyDescent="0.2">
      <c r="B265" s="190"/>
      <c r="C265" s="190"/>
      <c r="D265" s="190"/>
      <c r="E265" s="190"/>
      <c r="F265" s="190"/>
      <c r="G265" s="190"/>
      <c r="H265" s="190"/>
      <c r="I265" s="190"/>
      <c r="J265" s="190"/>
      <c r="K265" s="190"/>
      <c r="L265" s="190"/>
      <c r="M265" s="190"/>
      <c r="N265" s="190"/>
      <c r="O265" s="190"/>
      <c r="P265" s="190"/>
      <c r="Q265" s="190"/>
      <c r="R265" s="191"/>
      <c r="S265" s="192"/>
    </row>
    <row r="266" spans="2:19" s="193" customFormat="1" x14ac:dyDescent="0.2">
      <c r="B266" s="190"/>
      <c r="C266" s="190"/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0"/>
      <c r="P266" s="190"/>
      <c r="Q266" s="190"/>
      <c r="R266" s="191"/>
      <c r="S266" s="192"/>
    </row>
    <row r="267" spans="2:19" s="193" customFormat="1" x14ac:dyDescent="0.2">
      <c r="B267" s="190"/>
      <c r="C267" s="190"/>
      <c r="D267" s="190"/>
      <c r="E267" s="190"/>
      <c r="F267" s="190"/>
      <c r="G267" s="190"/>
      <c r="H267" s="190"/>
      <c r="I267" s="190"/>
      <c r="J267" s="190"/>
      <c r="K267" s="190"/>
      <c r="L267" s="190"/>
      <c r="M267" s="190"/>
      <c r="N267" s="190"/>
      <c r="O267" s="190"/>
      <c r="P267" s="190"/>
      <c r="Q267" s="190"/>
      <c r="R267" s="191"/>
      <c r="S267" s="192"/>
    </row>
    <row r="268" spans="2:19" s="193" customFormat="1" x14ac:dyDescent="0.2">
      <c r="B268" s="190"/>
      <c r="C268" s="190"/>
      <c r="D268" s="190"/>
      <c r="E268" s="190"/>
      <c r="F268" s="190"/>
      <c r="G268" s="190"/>
      <c r="H268" s="190"/>
      <c r="I268" s="190"/>
      <c r="J268" s="190"/>
      <c r="K268" s="190"/>
      <c r="L268" s="190"/>
      <c r="M268" s="190"/>
      <c r="N268" s="190"/>
      <c r="O268" s="190"/>
      <c r="P268" s="190"/>
      <c r="Q268" s="190"/>
      <c r="R268" s="191"/>
      <c r="S268" s="192"/>
    </row>
    <row r="269" spans="2:19" s="193" customFormat="1" x14ac:dyDescent="0.2">
      <c r="B269" s="190"/>
      <c r="C269" s="190"/>
      <c r="D269" s="190"/>
      <c r="E269" s="190"/>
      <c r="F269" s="190"/>
      <c r="G269" s="190"/>
      <c r="H269" s="190"/>
      <c r="I269" s="190"/>
      <c r="J269" s="190"/>
      <c r="K269" s="190"/>
      <c r="L269" s="190"/>
      <c r="M269" s="190"/>
      <c r="N269" s="190"/>
      <c r="O269" s="190"/>
      <c r="P269" s="190"/>
      <c r="Q269" s="190"/>
      <c r="R269" s="191"/>
      <c r="S269" s="192"/>
    </row>
    <row r="270" spans="2:19" s="193" customFormat="1" x14ac:dyDescent="0.2">
      <c r="B270" s="190"/>
      <c r="C270" s="190"/>
      <c r="D270" s="190"/>
      <c r="E270" s="190"/>
      <c r="F270" s="190"/>
      <c r="G270" s="190"/>
      <c r="H270" s="190"/>
      <c r="I270" s="190"/>
      <c r="J270" s="190"/>
      <c r="K270" s="190"/>
      <c r="L270" s="190"/>
      <c r="M270" s="190"/>
      <c r="N270" s="190"/>
      <c r="O270" s="190"/>
      <c r="P270" s="190"/>
      <c r="Q270" s="190"/>
      <c r="R270" s="191"/>
      <c r="S270" s="192"/>
    </row>
    <row r="271" spans="2:19" s="193" customFormat="1" x14ac:dyDescent="0.2">
      <c r="B271" s="190"/>
      <c r="C271" s="190"/>
      <c r="D271" s="190"/>
      <c r="E271" s="190"/>
      <c r="F271" s="190"/>
      <c r="G271" s="190"/>
      <c r="H271" s="190"/>
      <c r="I271" s="190"/>
      <c r="J271" s="190"/>
      <c r="K271" s="190"/>
      <c r="L271" s="190"/>
      <c r="M271" s="190"/>
      <c r="N271" s="190"/>
      <c r="O271" s="190"/>
      <c r="P271" s="190"/>
      <c r="Q271" s="190"/>
      <c r="R271" s="191"/>
      <c r="S271" s="192"/>
    </row>
    <row r="272" spans="2:19" s="193" customFormat="1" x14ac:dyDescent="0.2">
      <c r="B272" s="190"/>
      <c r="C272" s="190"/>
      <c r="D272" s="190"/>
      <c r="E272" s="190"/>
      <c r="F272" s="190"/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Q272" s="190"/>
      <c r="R272" s="191"/>
      <c r="S272" s="192"/>
    </row>
    <row r="273" spans="2:19" s="193" customFormat="1" x14ac:dyDescent="0.2">
      <c r="B273" s="190"/>
      <c r="C273" s="190"/>
      <c r="D273" s="190"/>
      <c r="E273" s="190"/>
      <c r="F273" s="190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Q273" s="190"/>
      <c r="R273" s="191"/>
      <c r="S273" s="192"/>
    </row>
    <row r="274" spans="2:19" s="193" customFormat="1" x14ac:dyDescent="0.2">
      <c r="B274" s="190"/>
      <c r="C274" s="190"/>
      <c r="D274" s="190"/>
      <c r="E274" s="190"/>
      <c r="F274" s="190"/>
      <c r="G274" s="190"/>
      <c r="H274" s="190"/>
      <c r="I274" s="190"/>
      <c r="J274" s="190"/>
      <c r="K274" s="190"/>
      <c r="L274" s="190"/>
      <c r="M274" s="190"/>
      <c r="N274" s="190"/>
      <c r="O274" s="190"/>
      <c r="P274" s="190"/>
      <c r="Q274" s="190"/>
      <c r="R274" s="191"/>
      <c r="S274" s="192"/>
    </row>
    <row r="275" spans="2:19" s="193" customFormat="1" x14ac:dyDescent="0.2">
      <c r="B275" s="190"/>
      <c r="C275" s="190"/>
      <c r="D275" s="190"/>
      <c r="E275" s="190"/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1"/>
      <c r="S275" s="192"/>
    </row>
    <row r="276" spans="2:19" s="193" customFormat="1" x14ac:dyDescent="0.2">
      <c r="B276" s="190"/>
      <c r="C276" s="190"/>
      <c r="D276" s="190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1"/>
      <c r="S276" s="192"/>
    </row>
    <row r="277" spans="2:19" s="193" customFormat="1" x14ac:dyDescent="0.2">
      <c r="B277" s="190"/>
      <c r="C277" s="190"/>
      <c r="D277" s="190"/>
      <c r="E277" s="190"/>
      <c r="F277" s="190"/>
      <c r="G277" s="190"/>
      <c r="H277" s="190"/>
      <c r="I277" s="190"/>
      <c r="J277" s="190"/>
      <c r="K277" s="190"/>
      <c r="L277" s="190"/>
      <c r="M277" s="190"/>
      <c r="N277" s="190"/>
      <c r="O277" s="190"/>
      <c r="P277" s="190"/>
      <c r="Q277" s="190"/>
      <c r="R277" s="191"/>
      <c r="S277" s="192"/>
    </row>
    <row r="278" spans="2:19" s="193" customFormat="1" x14ac:dyDescent="0.2">
      <c r="B278" s="190"/>
      <c r="C278" s="190"/>
      <c r="D278" s="190"/>
      <c r="E278" s="190"/>
      <c r="F278" s="190"/>
      <c r="G278" s="190"/>
      <c r="H278" s="190"/>
      <c r="I278" s="190"/>
      <c r="J278" s="190"/>
      <c r="K278" s="190"/>
      <c r="L278" s="190"/>
      <c r="M278" s="190"/>
      <c r="N278" s="190"/>
      <c r="O278" s="190"/>
      <c r="P278" s="190"/>
      <c r="Q278" s="190"/>
      <c r="R278" s="191"/>
      <c r="S278" s="192"/>
    </row>
    <row r="279" spans="2:19" s="193" customFormat="1" x14ac:dyDescent="0.2">
      <c r="B279" s="190"/>
      <c r="C279" s="190"/>
      <c r="D279" s="190"/>
      <c r="E279" s="190"/>
      <c r="F279" s="190"/>
      <c r="G279" s="190"/>
      <c r="H279" s="190"/>
      <c r="I279" s="190"/>
      <c r="J279" s="190"/>
      <c r="K279" s="190"/>
      <c r="L279" s="190"/>
      <c r="M279" s="190"/>
      <c r="N279" s="190"/>
      <c r="O279" s="190"/>
      <c r="P279" s="190"/>
      <c r="Q279" s="190"/>
      <c r="R279" s="191"/>
      <c r="S279" s="192"/>
    </row>
    <row r="280" spans="2:19" s="193" customFormat="1" x14ac:dyDescent="0.2">
      <c r="B280" s="190"/>
      <c r="C280" s="190"/>
      <c r="D280" s="190"/>
      <c r="E280" s="190"/>
      <c r="F280" s="190"/>
      <c r="G280" s="190"/>
      <c r="H280" s="190"/>
      <c r="I280" s="190"/>
      <c r="J280" s="190"/>
      <c r="K280" s="190"/>
      <c r="L280" s="190"/>
      <c r="M280" s="190"/>
      <c r="N280" s="190"/>
      <c r="O280" s="190"/>
      <c r="P280" s="190"/>
      <c r="Q280" s="190"/>
      <c r="R280" s="191"/>
      <c r="S280" s="192"/>
    </row>
    <row r="281" spans="2:19" s="193" customFormat="1" x14ac:dyDescent="0.2">
      <c r="B281" s="190"/>
      <c r="C281" s="190"/>
      <c r="D281" s="190"/>
      <c r="E281" s="190"/>
      <c r="F281" s="190"/>
      <c r="G281" s="190"/>
      <c r="H281" s="190"/>
      <c r="I281" s="190"/>
      <c r="J281" s="190"/>
      <c r="K281" s="190"/>
      <c r="L281" s="190"/>
      <c r="M281" s="190"/>
      <c r="N281" s="190"/>
      <c r="O281" s="190"/>
      <c r="P281" s="190"/>
      <c r="Q281" s="190"/>
      <c r="R281" s="191"/>
      <c r="S281" s="192"/>
    </row>
    <row r="282" spans="2:19" s="193" customFormat="1" x14ac:dyDescent="0.2">
      <c r="B282" s="190"/>
      <c r="C282" s="190"/>
      <c r="D282" s="190"/>
      <c r="E282" s="190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Q282" s="190"/>
      <c r="R282" s="191"/>
      <c r="S282" s="192"/>
    </row>
    <row r="283" spans="2:19" s="193" customFormat="1" x14ac:dyDescent="0.2">
      <c r="B283" s="190"/>
      <c r="C283" s="190"/>
      <c r="D283" s="190"/>
      <c r="E283" s="190"/>
      <c r="F283" s="190"/>
      <c r="G283" s="190"/>
      <c r="H283" s="190"/>
      <c r="I283" s="190"/>
      <c r="J283" s="190"/>
      <c r="K283" s="190"/>
      <c r="L283" s="190"/>
      <c r="M283" s="190"/>
      <c r="N283" s="190"/>
      <c r="O283" s="190"/>
      <c r="P283" s="190"/>
      <c r="Q283" s="190"/>
      <c r="R283" s="191"/>
      <c r="S283" s="192"/>
    </row>
    <row r="284" spans="2:19" s="193" customFormat="1" x14ac:dyDescent="0.2">
      <c r="B284" s="190"/>
      <c r="C284" s="190"/>
      <c r="D284" s="190"/>
      <c r="E284" s="190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Q284" s="190"/>
      <c r="R284" s="191"/>
      <c r="S284" s="192"/>
    </row>
    <row r="285" spans="2:19" s="193" customFormat="1" x14ac:dyDescent="0.2">
      <c r="B285" s="190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1"/>
      <c r="S285" s="192"/>
    </row>
    <row r="286" spans="2:19" s="193" customFormat="1" x14ac:dyDescent="0.2">
      <c r="B286" s="190"/>
      <c r="C286" s="190"/>
      <c r="D286" s="190"/>
      <c r="E286" s="190"/>
      <c r="F286" s="190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  <c r="Q286" s="190"/>
      <c r="R286" s="191"/>
      <c r="S286" s="192"/>
    </row>
    <row r="287" spans="2:19" s="193" customFormat="1" x14ac:dyDescent="0.2">
      <c r="B287" s="190"/>
      <c r="C287" s="190"/>
      <c r="D287" s="190"/>
      <c r="E287" s="190"/>
      <c r="F287" s="190"/>
      <c r="G287" s="190"/>
      <c r="H287" s="190"/>
      <c r="I287" s="190"/>
      <c r="J287" s="190"/>
      <c r="K287" s="190"/>
      <c r="L287" s="190"/>
      <c r="M287" s="190"/>
      <c r="N287" s="190"/>
      <c r="O287" s="190"/>
      <c r="P287" s="190"/>
      <c r="Q287" s="190"/>
      <c r="R287" s="191"/>
      <c r="S287" s="192"/>
    </row>
    <row r="288" spans="2:19" s="193" customFormat="1" x14ac:dyDescent="0.2">
      <c r="B288" s="190"/>
      <c r="C288" s="190"/>
      <c r="D288" s="190"/>
      <c r="E288" s="190"/>
      <c r="F288" s="190"/>
      <c r="G288" s="190"/>
      <c r="H288" s="190"/>
      <c r="I288" s="190"/>
      <c r="J288" s="190"/>
      <c r="K288" s="190"/>
      <c r="L288" s="190"/>
      <c r="M288" s="190"/>
      <c r="N288" s="190"/>
      <c r="O288" s="190"/>
      <c r="P288" s="190"/>
      <c r="Q288" s="190"/>
      <c r="R288" s="191"/>
      <c r="S288" s="192"/>
    </row>
    <row r="289" spans="2:19" s="193" customFormat="1" x14ac:dyDescent="0.2">
      <c r="B289" s="190"/>
      <c r="C289" s="190"/>
      <c r="D289" s="190"/>
      <c r="E289" s="190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1"/>
      <c r="S289" s="192"/>
    </row>
    <row r="290" spans="2:19" s="193" customFormat="1" x14ac:dyDescent="0.2">
      <c r="B290" s="190"/>
      <c r="C290" s="190"/>
      <c r="D290" s="190"/>
      <c r="E290" s="190"/>
      <c r="F290" s="190"/>
      <c r="G290" s="190"/>
      <c r="H290" s="190"/>
      <c r="I290" s="190"/>
      <c r="J290" s="190"/>
      <c r="K290" s="190"/>
      <c r="L290" s="190"/>
      <c r="M290" s="190"/>
      <c r="N290" s="190"/>
      <c r="O290" s="190"/>
      <c r="P290" s="190"/>
      <c r="Q290" s="190"/>
      <c r="R290" s="191"/>
      <c r="S290" s="192"/>
    </row>
    <row r="291" spans="2:19" s="193" customFormat="1" x14ac:dyDescent="0.2">
      <c r="B291" s="190"/>
      <c r="C291" s="190"/>
      <c r="D291" s="190"/>
      <c r="E291" s="190"/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Q291" s="190"/>
      <c r="R291" s="191"/>
      <c r="S291" s="192"/>
    </row>
    <row r="292" spans="2:19" x14ac:dyDescent="0.2">
      <c r="I292" s="140"/>
    </row>
    <row r="293" spans="2:19" x14ac:dyDescent="0.2">
      <c r="I293" s="140"/>
    </row>
    <row r="294" spans="2:19" x14ac:dyDescent="0.2">
      <c r="I294" s="140"/>
    </row>
    <row r="295" spans="2:19" x14ac:dyDescent="0.2">
      <c r="I295" s="140"/>
    </row>
    <row r="296" spans="2:19" x14ac:dyDescent="0.2">
      <c r="I296" s="140"/>
    </row>
    <row r="297" spans="2:19" x14ac:dyDescent="0.2">
      <c r="I297" s="140"/>
    </row>
    <row r="298" spans="2:19" x14ac:dyDescent="0.2">
      <c r="I298" s="140"/>
    </row>
    <row r="299" spans="2:19" x14ac:dyDescent="0.2">
      <c r="I299" s="140"/>
    </row>
    <row r="300" spans="2:19" x14ac:dyDescent="0.2">
      <c r="I300" s="140"/>
    </row>
    <row r="301" spans="2:19" x14ac:dyDescent="0.2">
      <c r="I301" s="140"/>
    </row>
    <row r="302" spans="2:19" x14ac:dyDescent="0.2">
      <c r="I302" s="140"/>
    </row>
    <row r="303" spans="2:19" x14ac:dyDescent="0.2">
      <c r="I303" s="140"/>
    </row>
    <row r="304" spans="2:19" x14ac:dyDescent="0.2">
      <c r="I304" s="140"/>
    </row>
    <row r="305" spans="9:9" x14ac:dyDescent="0.2">
      <c r="I305" s="140"/>
    </row>
    <row r="306" spans="9:9" x14ac:dyDescent="0.2">
      <c r="I306" s="140"/>
    </row>
    <row r="307" spans="9:9" x14ac:dyDescent="0.2">
      <c r="I307" s="140"/>
    </row>
    <row r="308" spans="9:9" x14ac:dyDescent="0.2">
      <c r="I308" s="140"/>
    </row>
    <row r="309" spans="9:9" x14ac:dyDescent="0.2">
      <c r="I309" s="140"/>
    </row>
    <row r="310" spans="9:9" x14ac:dyDescent="0.2">
      <c r="I310" s="140"/>
    </row>
    <row r="311" spans="9:9" x14ac:dyDescent="0.2">
      <c r="I311" s="140"/>
    </row>
    <row r="312" spans="9:9" x14ac:dyDescent="0.2">
      <c r="I312" s="140"/>
    </row>
    <row r="313" spans="9:9" x14ac:dyDescent="0.2">
      <c r="I313" s="140"/>
    </row>
    <row r="314" spans="9:9" x14ac:dyDescent="0.2">
      <c r="I314" s="140"/>
    </row>
    <row r="315" spans="9:9" x14ac:dyDescent="0.2">
      <c r="I315" s="140"/>
    </row>
    <row r="316" spans="9:9" x14ac:dyDescent="0.2">
      <c r="I316" s="140"/>
    </row>
    <row r="317" spans="9:9" x14ac:dyDescent="0.2">
      <c r="I317" s="140"/>
    </row>
    <row r="318" spans="9:9" x14ac:dyDescent="0.2">
      <c r="I318" s="140"/>
    </row>
    <row r="319" spans="9:9" x14ac:dyDescent="0.2">
      <c r="I319" s="140"/>
    </row>
    <row r="320" spans="9:9" x14ac:dyDescent="0.2">
      <c r="I320" s="140"/>
    </row>
    <row r="321" spans="9:9" x14ac:dyDescent="0.2">
      <c r="I321" s="140"/>
    </row>
    <row r="322" spans="9:9" x14ac:dyDescent="0.2">
      <c r="I322" s="140"/>
    </row>
    <row r="323" spans="9:9" x14ac:dyDescent="0.2">
      <c r="I323" s="140"/>
    </row>
    <row r="324" spans="9:9" x14ac:dyDescent="0.2">
      <c r="I324" s="140"/>
    </row>
    <row r="325" spans="9:9" x14ac:dyDescent="0.2">
      <c r="I325" s="140"/>
    </row>
    <row r="326" spans="9:9" x14ac:dyDescent="0.2">
      <c r="I326" s="140"/>
    </row>
    <row r="327" spans="9:9" x14ac:dyDescent="0.2">
      <c r="I327" s="140"/>
    </row>
    <row r="328" spans="9:9" x14ac:dyDescent="0.2">
      <c r="I328" s="140"/>
    </row>
    <row r="329" spans="9:9" x14ac:dyDescent="0.2">
      <c r="I329" s="140"/>
    </row>
    <row r="330" spans="9:9" x14ac:dyDescent="0.2">
      <c r="I330" s="140"/>
    </row>
    <row r="331" spans="9:9" x14ac:dyDescent="0.2">
      <c r="I331" s="140"/>
    </row>
    <row r="332" spans="9:9" x14ac:dyDescent="0.2">
      <c r="I332" s="140"/>
    </row>
    <row r="333" spans="9:9" x14ac:dyDescent="0.2">
      <c r="I333" s="140"/>
    </row>
    <row r="334" spans="9:9" x14ac:dyDescent="0.2">
      <c r="I334" s="140"/>
    </row>
    <row r="335" spans="9:9" x14ac:dyDescent="0.2">
      <c r="I335" s="140"/>
    </row>
    <row r="336" spans="9:9" x14ac:dyDescent="0.2">
      <c r="I336" s="140"/>
    </row>
    <row r="337" spans="9:9" x14ac:dyDescent="0.2">
      <c r="I337" s="140"/>
    </row>
    <row r="338" spans="9:9" x14ac:dyDescent="0.2">
      <c r="I338" s="140"/>
    </row>
    <row r="339" spans="9:9" x14ac:dyDescent="0.2">
      <c r="I339" s="140"/>
    </row>
    <row r="340" spans="9:9" x14ac:dyDescent="0.2">
      <c r="I340" s="140"/>
    </row>
    <row r="341" spans="9:9" x14ac:dyDescent="0.2">
      <c r="I341" s="140"/>
    </row>
    <row r="342" spans="9:9" x14ac:dyDescent="0.2">
      <c r="I342" s="140"/>
    </row>
    <row r="343" spans="9:9" x14ac:dyDescent="0.2">
      <c r="I343" s="140"/>
    </row>
    <row r="344" spans="9:9" x14ac:dyDescent="0.2">
      <c r="I344" s="140"/>
    </row>
    <row r="345" spans="9:9" x14ac:dyDescent="0.2">
      <c r="I345" s="140"/>
    </row>
    <row r="346" spans="9:9" x14ac:dyDescent="0.2">
      <c r="I346" s="140"/>
    </row>
    <row r="347" spans="9:9" x14ac:dyDescent="0.2">
      <c r="I347" s="140"/>
    </row>
    <row r="348" spans="9:9" x14ac:dyDescent="0.2">
      <c r="I348" s="140"/>
    </row>
    <row r="349" spans="9:9" x14ac:dyDescent="0.2">
      <c r="I349" s="140"/>
    </row>
    <row r="350" spans="9:9" x14ac:dyDescent="0.2">
      <c r="I350" s="140"/>
    </row>
    <row r="351" spans="9:9" x14ac:dyDescent="0.2">
      <c r="I351" s="140"/>
    </row>
    <row r="352" spans="9:9" x14ac:dyDescent="0.2">
      <c r="I352" s="140"/>
    </row>
    <row r="353" spans="9:9" x14ac:dyDescent="0.2">
      <c r="I353" s="140"/>
    </row>
    <row r="354" spans="9:9" x14ac:dyDescent="0.2">
      <c r="I354" s="140"/>
    </row>
    <row r="355" spans="9:9" x14ac:dyDescent="0.2">
      <c r="I355" s="140"/>
    </row>
    <row r="356" spans="9:9" x14ac:dyDescent="0.2">
      <c r="I356" s="140"/>
    </row>
    <row r="357" spans="9:9" x14ac:dyDescent="0.2">
      <c r="I357" s="140"/>
    </row>
    <row r="358" spans="9:9" x14ac:dyDescent="0.2">
      <c r="I358" s="140"/>
    </row>
    <row r="359" spans="9:9" x14ac:dyDescent="0.2">
      <c r="I359" s="140"/>
    </row>
    <row r="360" spans="9:9" x14ac:dyDescent="0.2">
      <c r="I360" s="140"/>
    </row>
    <row r="361" spans="9:9" x14ac:dyDescent="0.2">
      <c r="I361" s="140"/>
    </row>
    <row r="362" spans="9:9" x14ac:dyDescent="0.2">
      <c r="I362" s="140"/>
    </row>
    <row r="363" spans="9:9" x14ac:dyDescent="0.2">
      <c r="I363" s="140"/>
    </row>
    <row r="364" spans="9:9" x14ac:dyDescent="0.2">
      <c r="I364" s="140"/>
    </row>
    <row r="365" spans="9:9" x14ac:dyDescent="0.2">
      <c r="I365" s="140"/>
    </row>
    <row r="366" spans="9:9" x14ac:dyDescent="0.2">
      <c r="I366" s="140"/>
    </row>
    <row r="367" spans="9:9" x14ac:dyDescent="0.2">
      <c r="I367" s="140"/>
    </row>
    <row r="368" spans="9:9" x14ac:dyDescent="0.2">
      <c r="I368" s="140"/>
    </row>
    <row r="369" spans="9:9" x14ac:dyDescent="0.2">
      <c r="I369" s="140"/>
    </row>
    <row r="370" spans="9:9" x14ac:dyDescent="0.2">
      <c r="I370" s="140"/>
    </row>
    <row r="371" spans="9:9" x14ac:dyDescent="0.2">
      <c r="I371" s="140"/>
    </row>
    <row r="372" spans="9:9" x14ac:dyDescent="0.2">
      <c r="I372" s="140"/>
    </row>
    <row r="373" spans="9:9" x14ac:dyDescent="0.2">
      <c r="I373" s="140"/>
    </row>
    <row r="374" spans="9:9" x14ac:dyDescent="0.2">
      <c r="I374" s="140"/>
    </row>
    <row r="375" spans="9:9" x14ac:dyDescent="0.2">
      <c r="I375" s="140"/>
    </row>
    <row r="376" spans="9:9" x14ac:dyDescent="0.2">
      <c r="I376" s="140"/>
    </row>
    <row r="377" spans="9:9" x14ac:dyDescent="0.2">
      <c r="I377" s="140"/>
    </row>
    <row r="378" spans="9:9" x14ac:dyDescent="0.2">
      <c r="I378" s="140"/>
    </row>
    <row r="379" spans="9:9" x14ac:dyDescent="0.2">
      <c r="I379" s="140"/>
    </row>
    <row r="380" spans="9:9" x14ac:dyDescent="0.2">
      <c r="I380" s="140"/>
    </row>
    <row r="381" spans="9:9" x14ac:dyDescent="0.2">
      <c r="I381" s="140"/>
    </row>
    <row r="382" spans="9:9" x14ac:dyDescent="0.2">
      <c r="I382" s="140"/>
    </row>
    <row r="383" spans="9:9" x14ac:dyDescent="0.2">
      <c r="I383" s="140"/>
    </row>
    <row r="384" spans="9:9" x14ac:dyDescent="0.2">
      <c r="I384" s="140"/>
    </row>
    <row r="385" spans="9:9" x14ac:dyDescent="0.2">
      <c r="I385" s="140"/>
    </row>
    <row r="386" spans="9:9" x14ac:dyDescent="0.2">
      <c r="I386" s="140"/>
    </row>
    <row r="387" spans="9:9" x14ac:dyDescent="0.2">
      <c r="I387" s="140"/>
    </row>
    <row r="388" spans="9:9" x14ac:dyDescent="0.2">
      <c r="I388" s="140"/>
    </row>
    <row r="389" spans="9:9" x14ac:dyDescent="0.2">
      <c r="I389" s="140"/>
    </row>
    <row r="390" spans="9:9" x14ac:dyDescent="0.2">
      <c r="I390" s="140"/>
    </row>
    <row r="391" spans="9:9" x14ac:dyDescent="0.2">
      <c r="I391" s="140"/>
    </row>
    <row r="392" spans="9:9" x14ac:dyDescent="0.2">
      <c r="I392" s="140"/>
    </row>
    <row r="393" spans="9:9" x14ac:dyDescent="0.2">
      <c r="I393" s="140"/>
    </row>
    <row r="394" spans="9:9" x14ac:dyDescent="0.2">
      <c r="I394" s="140"/>
    </row>
    <row r="395" spans="9:9" x14ac:dyDescent="0.2">
      <c r="I395" s="140"/>
    </row>
    <row r="396" spans="9:9" x14ac:dyDescent="0.2">
      <c r="I396" s="140"/>
    </row>
    <row r="397" spans="9:9" x14ac:dyDescent="0.2">
      <c r="I397" s="140"/>
    </row>
    <row r="398" spans="9:9" x14ac:dyDescent="0.2">
      <c r="I398" s="140"/>
    </row>
    <row r="399" spans="9:9" x14ac:dyDescent="0.2">
      <c r="I399" s="140"/>
    </row>
    <row r="400" spans="9:9" x14ac:dyDescent="0.2">
      <c r="I400" s="140"/>
    </row>
    <row r="401" spans="9:9" x14ac:dyDescent="0.2">
      <c r="I401" s="140"/>
    </row>
    <row r="402" spans="9:9" x14ac:dyDescent="0.2">
      <c r="I402" s="140"/>
    </row>
    <row r="403" spans="9:9" x14ac:dyDescent="0.2">
      <c r="I403" s="140"/>
    </row>
    <row r="404" spans="9:9" x14ac:dyDescent="0.2">
      <c r="I404" s="140"/>
    </row>
    <row r="405" spans="9:9" x14ac:dyDescent="0.2">
      <c r="I405" s="140"/>
    </row>
    <row r="406" spans="9:9" x14ac:dyDescent="0.2">
      <c r="I406" s="140"/>
    </row>
    <row r="407" spans="9:9" x14ac:dyDescent="0.2">
      <c r="I407" s="140"/>
    </row>
    <row r="408" spans="9:9" x14ac:dyDescent="0.2">
      <c r="I408" s="140"/>
    </row>
    <row r="409" spans="9:9" x14ac:dyDescent="0.2">
      <c r="I409" s="140"/>
    </row>
    <row r="410" spans="9:9" x14ac:dyDescent="0.2">
      <c r="I410" s="140"/>
    </row>
    <row r="411" spans="9:9" x14ac:dyDescent="0.2">
      <c r="I411" s="140"/>
    </row>
    <row r="412" spans="9:9" x14ac:dyDescent="0.2">
      <c r="I412" s="140"/>
    </row>
    <row r="413" spans="9:9" x14ac:dyDescent="0.2">
      <c r="I413" s="140"/>
    </row>
    <row r="414" spans="9:9" x14ac:dyDescent="0.2">
      <c r="I414" s="140"/>
    </row>
    <row r="415" spans="9:9" x14ac:dyDescent="0.2">
      <c r="I415" s="140"/>
    </row>
    <row r="416" spans="9:9" x14ac:dyDescent="0.2">
      <c r="I416" s="140"/>
    </row>
    <row r="417" spans="9:9" x14ac:dyDescent="0.2">
      <c r="I417" s="140"/>
    </row>
    <row r="418" spans="9:9" x14ac:dyDescent="0.2">
      <c r="I418" s="140"/>
    </row>
    <row r="419" spans="9:9" x14ac:dyDescent="0.2">
      <c r="I419" s="140"/>
    </row>
    <row r="420" spans="9:9" x14ac:dyDescent="0.2">
      <c r="I420" s="140"/>
    </row>
    <row r="421" spans="9:9" x14ac:dyDescent="0.2">
      <c r="I421" s="140"/>
    </row>
    <row r="422" spans="9:9" x14ac:dyDescent="0.2">
      <c r="I422" s="140"/>
    </row>
    <row r="423" spans="9:9" x14ac:dyDescent="0.2">
      <c r="I423" s="140"/>
    </row>
    <row r="424" spans="9:9" x14ac:dyDescent="0.2">
      <c r="I424" s="140"/>
    </row>
    <row r="425" spans="9:9" x14ac:dyDescent="0.2">
      <c r="I425" s="140"/>
    </row>
    <row r="426" spans="9:9" x14ac:dyDescent="0.2">
      <c r="I426" s="140"/>
    </row>
    <row r="427" spans="9:9" x14ac:dyDescent="0.2">
      <c r="I427" s="140"/>
    </row>
    <row r="428" spans="9:9" x14ac:dyDescent="0.2">
      <c r="I428" s="140"/>
    </row>
    <row r="429" spans="9:9" x14ac:dyDescent="0.2">
      <c r="I429" s="140"/>
    </row>
    <row r="430" spans="9:9" x14ac:dyDescent="0.2">
      <c r="I430" s="140"/>
    </row>
    <row r="431" spans="9:9" x14ac:dyDescent="0.2">
      <c r="I431" s="140"/>
    </row>
    <row r="432" spans="9:9" x14ac:dyDescent="0.2">
      <c r="I432" s="140"/>
    </row>
    <row r="433" spans="9:9" x14ac:dyDescent="0.2">
      <c r="I433" s="140"/>
    </row>
    <row r="434" spans="9:9" x14ac:dyDescent="0.2">
      <c r="I434" s="140"/>
    </row>
    <row r="435" spans="9:9" x14ac:dyDescent="0.2">
      <c r="I435" s="140"/>
    </row>
    <row r="436" spans="9:9" x14ac:dyDescent="0.2">
      <c r="I436" s="140"/>
    </row>
    <row r="437" spans="9:9" x14ac:dyDescent="0.2">
      <c r="I437" s="140"/>
    </row>
    <row r="438" spans="9:9" x14ac:dyDescent="0.2">
      <c r="I438" s="140"/>
    </row>
    <row r="439" spans="9:9" x14ac:dyDescent="0.2">
      <c r="I439" s="140"/>
    </row>
    <row r="440" spans="9:9" x14ac:dyDescent="0.2">
      <c r="I440" s="140"/>
    </row>
    <row r="441" spans="9:9" x14ac:dyDescent="0.2">
      <c r="I441" s="140"/>
    </row>
    <row r="442" spans="9:9" x14ac:dyDescent="0.2">
      <c r="I442" s="140"/>
    </row>
    <row r="443" spans="9:9" x14ac:dyDescent="0.2">
      <c r="I443" s="140"/>
    </row>
    <row r="444" spans="9:9" x14ac:dyDescent="0.2">
      <c r="I444" s="140"/>
    </row>
    <row r="445" spans="9:9" x14ac:dyDescent="0.2">
      <c r="I445" s="140"/>
    </row>
    <row r="446" spans="9:9" x14ac:dyDescent="0.2">
      <c r="I446" s="140"/>
    </row>
    <row r="447" spans="9:9" x14ac:dyDescent="0.2">
      <c r="I447" s="140"/>
    </row>
    <row r="448" spans="9:9" x14ac:dyDescent="0.2">
      <c r="I448" s="140"/>
    </row>
    <row r="449" spans="9:9" x14ac:dyDescent="0.2">
      <c r="I449" s="140"/>
    </row>
    <row r="450" spans="9:9" x14ac:dyDescent="0.2">
      <c r="I450" s="140"/>
    </row>
    <row r="451" spans="9:9" x14ac:dyDescent="0.2">
      <c r="I451" s="140"/>
    </row>
    <row r="452" spans="9:9" x14ac:dyDescent="0.2">
      <c r="I452" s="140"/>
    </row>
    <row r="453" spans="9:9" x14ac:dyDescent="0.2">
      <c r="I453" s="140"/>
    </row>
    <row r="454" spans="9:9" x14ac:dyDescent="0.2">
      <c r="I454" s="140"/>
    </row>
    <row r="455" spans="9:9" x14ac:dyDescent="0.2">
      <c r="I455" s="140"/>
    </row>
    <row r="456" spans="9:9" x14ac:dyDescent="0.2">
      <c r="I456" s="140"/>
    </row>
    <row r="457" spans="9:9" x14ac:dyDescent="0.2">
      <c r="I457" s="140"/>
    </row>
    <row r="458" spans="9:9" x14ac:dyDescent="0.2">
      <c r="I458" s="140"/>
    </row>
    <row r="459" spans="9:9" x14ac:dyDescent="0.2">
      <c r="I459" s="140"/>
    </row>
    <row r="460" spans="9:9" x14ac:dyDescent="0.2">
      <c r="I460" s="140"/>
    </row>
    <row r="461" spans="9:9" x14ac:dyDescent="0.2">
      <c r="I461" s="140"/>
    </row>
    <row r="462" spans="9:9" x14ac:dyDescent="0.2">
      <c r="I462" s="140"/>
    </row>
    <row r="463" spans="9:9" x14ac:dyDescent="0.2">
      <c r="I463" s="140"/>
    </row>
    <row r="464" spans="9:9" x14ac:dyDescent="0.2">
      <c r="I464" s="140"/>
    </row>
    <row r="465" spans="9:9" x14ac:dyDescent="0.2">
      <c r="I465" s="140"/>
    </row>
    <row r="466" spans="9:9" x14ac:dyDescent="0.2">
      <c r="I466" s="140"/>
    </row>
    <row r="467" spans="9:9" x14ac:dyDescent="0.2">
      <c r="I467" s="140"/>
    </row>
    <row r="468" spans="9:9" x14ac:dyDescent="0.2">
      <c r="I468" s="140"/>
    </row>
    <row r="469" spans="9:9" x14ac:dyDescent="0.2">
      <c r="I469" s="140"/>
    </row>
    <row r="470" spans="9:9" x14ac:dyDescent="0.2">
      <c r="I470" s="140"/>
    </row>
    <row r="471" spans="9:9" x14ac:dyDescent="0.2">
      <c r="I471" s="140"/>
    </row>
    <row r="472" spans="9:9" x14ac:dyDescent="0.2">
      <c r="I472" s="140"/>
    </row>
    <row r="473" spans="9:9" x14ac:dyDescent="0.2">
      <c r="I473" s="140"/>
    </row>
    <row r="474" spans="9:9" x14ac:dyDescent="0.2">
      <c r="I474" s="140"/>
    </row>
    <row r="475" spans="9:9" x14ac:dyDescent="0.2">
      <c r="I475" s="140"/>
    </row>
    <row r="476" spans="9:9" x14ac:dyDescent="0.2">
      <c r="I476" s="140"/>
    </row>
    <row r="477" spans="9:9" x14ac:dyDescent="0.2">
      <c r="I477" s="140"/>
    </row>
    <row r="478" spans="9:9" x14ac:dyDescent="0.2">
      <c r="I478" s="140"/>
    </row>
    <row r="479" spans="9:9" x14ac:dyDescent="0.2">
      <c r="I479" s="140"/>
    </row>
    <row r="480" spans="9:9" x14ac:dyDescent="0.2">
      <c r="I480" s="140"/>
    </row>
    <row r="481" spans="9:9" x14ac:dyDescent="0.2">
      <c r="I481" s="140"/>
    </row>
    <row r="482" spans="9:9" x14ac:dyDescent="0.2">
      <c r="I482" s="140"/>
    </row>
    <row r="483" spans="9:9" x14ac:dyDescent="0.2">
      <c r="I483" s="140"/>
    </row>
    <row r="484" spans="9:9" x14ac:dyDescent="0.2">
      <c r="I484" s="140"/>
    </row>
    <row r="485" spans="9:9" x14ac:dyDescent="0.2">
      <c r="I485" s="140"/>
    </row>
    <row r="486" spans="9:9" x14ac:dyDescent="0.2">
      <c r="I486" s="140"/>
    </row>
    <row r="487" spans="9:9" x14ac:dyDescent="0.2">
      <c r="I487" s="140"/>
    </row>
    <row r="488" spans="9:9" x14ac:dyDescent="0.2">
      <c r="I488" s="140"/>
    </row>
    <row r="489" spans="9:9" x14ac:dyDescent="0.2">
      <c r="I489" s="140"/>
    </row>
    <row r="490" spans="9:9" x14ac:dyDescent="0.2">
      <c r="I490" s="140"/>
    </row>
    <row r="491" spans="9:9" x14ac:dyDescent="0.2">
      <c r="I491" s="140"/>
    </row>
    <row r="492" spans="9:9" x14ac:dyDescent="0.2">
      <c r="I492" s="140"/>
    </row>
    <row r="493" spans="9:9" x14ac:dyDescent="0.2">
      <c r="I493" s="140"/>
    </row>
    <row r="494" spans="9:9" x14ac:dyDescent="0.2">
      <c r="I494" s="140"/>
    </row>
    <row r="495" spans="9:9" x14ac:dyDescent="0.2">
      <c r="I495" s="140"/>
    </row>
    <row r="496" spans="9:9" x14ac:dyDescent="0.2">
      <c r="I496" s="140"/>
    </row>
    <row r="497" spans="9:9" x14ac:dyDescent="0.2">
      <c r="I497" s="140"/>
    </row>
    <row r="498" spans="9:9" x14ac:dyDescent="0.2">
      <c r="I498" s="140"/>
    </row>
    <row r="499" spans="9:9" x14ac:dyDescent="0.2">
      <c r="I499" s="140"/>
    </row>
    <row r="500" spans="9:9" x14ac:dyDescent="0.2">
      <c r="I500" s="140"/>
    </row>
    <row r="501" spans="9:9" x14ac:dyDescent="0.2">
      <c r="I501" s="140"/>
    </row>
    <row r="502" spans="9:9" x14ac:dyDescent="0.2">
      <c r="I502" s="140"/>
    </row>
    <row r="503" spans="9:9" x14ac:dyDescent="0.2">
      <c r="I503" s="140"/>
    </row>
    <row r="504" spans="9:9" x14ac:dyDescent="0.2">
      <c r="I504" s="140"/>
    </row>
    <row r="505" spans="9:9" x14ac:dyDescent="0.2">
      <c r="I505" s="140"/>
    </row>
    <row r="506" spans="9:9" x14ac:dyDescent="0.2">
      <c r="I506" s="140"/>
    </row>
    <row r="507" spans="9:9" x14ac:dyDescent="0.2">
      <c r="I507" s="140"/>
    </row>
    <row r="508" spans="9:9" x14ac:dyDescent="0.2">
      <c r="I508" s="140"/>
    </row>
    <row r="509" spans="9:9" x14ac:dyDescent="0.2">
      <c r="I509" s="140"/>
    </row>
    <row r="510" spans="9:9" x14ac:dyDescent="0.2">
      <c r="I510" s="140"/>
    </row>
    <row r="511" spans="9:9" x14ac:dyDescent="0.2">
      <c r="I511" s="140"/>
    </row>
    <row r="512" spans="9:9" x14ac:dyDescent="0.2">
      <c r="I512" s="140"/>
    </row>
    <row r="513" spans="9:9" x14ac:dyDescent="0.2">
      <c r="I513" s="140"/>
    </row>
    <row r="514" spans="9:9" x14ac:dyDescent="0.2">
      <c r="I514" s="140"/>
    </row>
    <row r="515" spans="9:9" x14ac:dyDescent="0.2">
      <c r="I515" s="140"/>
    </row>
    <row r="516" spans="9:9" x14ac:dyDescent="0.2">
      <c r="I516" s="140"/>
    </row>
    <row r="517" spans="9:9" x14ac:dyDescent="0.2">
      <c r="I517" s="140"/>
    </row>
    <row r="518" spans="9:9" x14ac:dyDescent="0.2">
      <c r="I518" s="140"/>
    </row>
    <row r="519" spans="9:9" x14ac:dyDescent="0.2">
      <c r="I519" s="140"/>
    </row>
    <row r="520" spans="9:9" x14ac:dyDescent="0.2">
      <c r="I520" s="140"/>
    </row>
    <row r="521" spans="9:9" x14ac:dyDescent="0.2">
      <c r="I521" s="140"/>
    </row>
    <row r="522" spans="9:9" x14ac:dyDescent="0.2">
      <c r="I522" s="140"/>
    </row>
    <row r="523" spans="9:9" x14ac:dyDescent="0.2">
      <c r="I523" s="140"/>
    </row>
    <row r="524" spans="9:9" x14ac:dyDescent="0.2">
      <c r="I524" s="140"/>
    </row>
    <row r="525" spans="9:9" x14ac:dyDescent="0.2">
      <c r="I525" s="140"/>
    </row>
    <row r="526" spans="9:9" x14ac:dyDescent="0.2">
      <c r="I526" s="140"/>
    </row>
    <row r="527" spans="9:9" x14ac:dyDescent="0.2">
      <c r="I527" s="140"/>
    </row>
    <row r="528" spans="9:9" x14ac:dyDescent="0.2">
      <c r="I528" s="140"/>
    </row>
    <row r="529" spans="9:9" x14ac:dyDescent="0.2">
      <c r="I529" s="140"/>
    </row>
    <row r="530" spans="9:9" x14ac:dyDescent="0.2">
      <c r="I530" s="140"/>
    </row>
    <row r="531" spans="9:9" x14ac:dyDescent="0.2">
      <c r="I531" s="140"/>
    </row>
    <row r="532" spans="9:9" x14ac:dyDescent="0.2">
      <c r="I532" s="140"/>
    </row>
    <row r="533" spans="9:9" x14ac:dyDescent="0.2">
      <c r="I533" s="140"/>
    </row>
    <row r="534" spans="9:9" x14ac:dyDescent="0.2">
      <c r="I534" s="140"/>
    </row>
    <row r="535" spans="9:9" x14ac:dyDescent="0.2">
      <c r="I535" s="140"/>
    </row>
    <row r="536" spans="9:9" x14ac:dyDescent="0.2">
      <c r="I536" s="140"/>
    </row>
    <row r="537" spans="9:9" x14ac:dyDescent="0.2">
      <c r="I537" s="140"/>
    </row>
    <row r="538" spans="9:9" x14ac:dyDescent="0.2">
      <c r="I538" s="140"/>
    </row>
    <row r="539" spans="9:9" x14ac:dyDescent="0.2">
      <c r="I539" s="140"/>
    </row>
    <row r="540" spans="9:9" x14ac:dyDescent="0.2">
      <c r="I540" s="140"/>
    </row>
    <row r="541" spans="9:9" x14ac:dyDescent="0.2">
      <c r="I541" s="140"/>
    </row>
    <row r="542" spans="9:9" x14ac:dyDescent="0.2">
      <c r="I542" s="140"/>
    </row>
    <row r="543" spans="9:9" x14ac:dyDescent="0.2">
      <c r="I543" s="140"/>
    </row>
    <row r="544" spans="9:9" x14ac:dyDescent="0.2">
      <c r="I544" s="140"/>
    </row>
    <row r="545" spans="9:9" x14ac:dyDescent="0.2">
      <c r="I545" s="140"/>
    </row>
    <row r="546" spans="9:9" x14ac:dyDescent="0.2">
      <c r="I546" s="140"/>
    </row>
    <row r="547" spans="9:9" x14ac:dyDescent="0.2">
      <c r="I547" s="140"/>
    </row>
    <row r="548" spans="9:9" x14ac:dyDescent="0.2">
      <c r="I548" s="140"/>
    </row>
    <row r="549" spans="9:9" x14ac:dyDescent="0.2">
      <c r="I549" s="140"/>
    </row>
    <row r="550" spans="9:9" x14ac:dyDescent="0.2">
      <c r="I550" s="140"/>
    </row>
    <row r="551" spans="9:9" x14ac:dyDescent="0.2">
      <c r="I551" s="140"/>
    </row>
    <row r="552" spans="9:9" x14ac:dyDescent="0.2">
      <c r="I552" s="140"/>
    </row>
    <row r="553" spans="9:9" x14ac:dyDescent="0.2">
      <c r="I553" s="140"/>
    </row>
    <row r="554" spans="9:9" x14ac:dyDescent="0.2">
      <c r="I554" s="140"/>
    </row>
    <row r="555" spans="9:9" x14ac:dyDescent="0.2">
      <c r="I555" s="140"/>
    </row>
    <row r="556" spans="9:9" x14ac:dyDescent="0.2">
      <c r="I556" s="140"/>
    </row>
    <row r="557" spans="9:9" x14ac:dyDescent="0.2">
      <c r="I557" s="140"/>
    </row>
    <row r="558" spans="9:9" x14ac:dyDescent="0.2">
      <c r="I558" s="140"/>
    </row>
    <row r="559" spans="9:9" x14ac:dyDescent="0.2">
      <c r="I559" s="140"/>
    </row>
    <row r="560" spans="9:9" x14ac:dyDescent="0.2">
      <c r="I560" s="140"/>
    </row>
    <row r="561" spans="9:9" x14ac:dyDescent="0.2">
      <c r="I561" s="140"/>
    </row>
    <row r="562" spans="9:9" x14ac:dyDescent="0.2">
      <c r="I562" s="140"/>
    </row>
    <row r="563" spans="9:9" x14ac:dyDescent="0.2">
      <c r="I563" s="140"/>
    </row>
    <row r="564" spans="9:9" x14ac:dyDescent="0.2">
      <c r="I564" s="140"/>
    </row>
    <row r="565" spans="9:9" x14ac:dyDescent="0.2">
      <c r="I565" s="140"/>
    </row>
    <row r="566" spans="9:9" x14ac:dyDescent="0.2">
      <c r="I566" s="140"/>
    </row>
    <row r="567" spans="9:9" x14ac:dyDescent="0.2">
      <c r="I567" s="140"/>
    </row>
    <row r="568" spans="9:9" x14ac:dyDescent="0.2">
      <c r="I568" s="140"/>
    </row>
    <row r="569" spans="9:9" x14ac:dyDescent="0.2">
      <c r="I569" s="140"/>
    </row>
    <row r="570" spans="9:9" x14ac:dyDescent="0.2">
      <c r="I570" s="140"/>
    </row>
    <row r="571" spans="9:9" x14ac:dyDescent="0.2">
      <c r="I571" s="140"/>
    </row>
    <row r="572" spans="9:9" x14ac:dyDescent="0.2">
      <c r="I572" s="140"/>
    </row>
    <row r="573" spans="9:9" x14ac:dyDescent="0.2">
      <c r="I573" s="140"/>
    </row>
    <row r="574" spans="9:9" x14ac:dyDescent="0.2">
      <c r="I574" s="140"/>
    </row>
    <row r="575" spans="9:9" x14ac:dyDescent="0.2">
      <c r="I575" s="140"/>
    </row>
    <row r="576" spans="9:9" x14ac:dyDescent="0.2">
      <c r="I576" s="140"/>
    </row>
    <row r="577" spans="9:9" x14ac:dyDescent="0.2">
      <c r="I577" s="140"/>
    </row>
    <row r="578" spans="9:9" x14ac:dyDescent="0.2">
      <c r="I578" s="140"/>
    </row>
    <row r="579" spans="9:9" x14ac:dyDescent="0.2">
      <c r="I579" s="140"/>
    </row>
    <row r="580" spans="9:9" x14ac:dyDescent="0.2">
      <c r="I580" s="140"/>
    </row>
    <row r="581" spans="9:9" x14ac:dyDescent="0.2">
      <c r="I581" s="140"/>
    </row>
    <row r="582" spans="9:9" x14ac:dyDescent="0.2">
      <c r="I582" s="140"/>
    </row>
    <row r="583" spans="9:9" x14ac:dyDescent="0.2">
      <c r="I583" s="140"/>
    </row>
    <row r="584" spans="9:9" x14ac:dyDescent="0.2">
      <c r="I584" s="140"/>
    </row>
    <row r="585" spans="9:9" x14ac:dyDescent="0.2">
      <c r="I585" s="140"/>
    </row>
    <row r="586" spans="9:9" x14ac:dyDescent="0.2">
      <c r="I586" s="140"/>
    </row>
    <row r="587" spans="9:9" x14ac:dyDescent="0.2">
      <c r="I587" s="140"/>
    </row>
    <row r="588" spans="9:9" x14ac:dyDescent="0.2">
      <c r="I588" s="140"/>
    </row>
    <row r="589" spans="9:9" x14ac:dyDescent="0.2">
      <c r="I589" s="140"/>
    </row>
    <row r="590" spans="9:9" x14ac:dyDescent="0.2">
      <c r="I590" s="140"/>
    </row>
    <row r="591" spans="9:9" x14ac:dyDescent="0.2">
      <c r="I591" s="140"/>
    </row>
    <row r="592" spans="9:9" x14ac:dyDescent="0.2">
      <c r="I592" s="140"/>
    </row>
    <row r="593" spans="9:9" x14ac:dyDescent="0.2">
      <c r="I593" s="140"/>
    </row>
    <row r="594" spans="9:9" x14ac:dyDescent="0.2">
      <c r="I594" s="140"/>
    </row>
    <row r="595" spans="9:9" x14ac:dyDescent="0.2">
      <c r="I595" s="140"/>
    </row>
    <row r="596" spans="9:9" x14ac:dyDescent="0.2">
      <c r="I596" s="140"/>
    </row>
    <row r="597" spans="9:9" x14ac:dyDescent="0.2">
      <c r="I597" s="140"/>
    </row>
    <row r="598" spans="9:9" x14ac:dyDescent="0.2">
      <c r="I598" s="140"/>
    </row>
    <row r="599" spans="9:9" x14ac:dyDescent="0.2">
      <c r="I599" s="140"/>
    </row>
    <row r="600" spans="9:9" x14ac:dyDescent="0.2">
      <c r="I600" s="140"/>
    </row>
    <row r="601" spans="9:9" x14ac:dyDescent="0.2">
      <c r="I601" s="140"/>
    </row>
    <row r="602" spans="9:9" x14ac:dyDescent="0.2">
      <c r="I602" s="140"/>
    </row>
    <row r="603" spans="9:9" x14ac:dyDescent="0.2">
      <c r="I603" s="140"/>
    </row>
    <row r="604" spans="9:9" x14ac:dyDescent="0.2">
      <c r="I604" s="140"/>
    </row>
    <row r="605" spans="9:9" x14ac:dyDescent="0.2">
      <c r="I605" s="140"/>
    </row>
    <row r="606" spans="9:9" x14ac:dyDescent="0.2">
      <c r="I606" s="140"/>
    </row>
    <row r="607" spans="9:9" x14ac:dyDescent="0.2">
      <c r="I607" s="140"/>
    </row>
    <row r="608" spans="9:9" x14ac:dyDescent="0.2">
      <c r="I608" s="140"/>
    </row>
    <row r="609" spans="9:9" x14ac:dyDescent="0.2">
      <c r="I609" s="140"/>
    </row>
    <row r="610" spans="9:9" x14ac:dyDescent="0.2">
      <c r="I610" s="140"/>
    </row>
    <row r="611" spans="9:9" x14ac:dyDescent="0.2">
      <c r="I611" s="140"/>
    </row>
    <row r="612" spans="9:9" x14ac:dyDescent="0.2">
      <c r="I612" s="140"/>
    </row>
    <row r="613" spans="9:9" x14ac:dyDescent="0.2">
      <c r="I613" s="140"/>
    </row>
    <row r="614" spans="9:9" x14ac:dyDescent="0.2">
      <c r="I614" s="140"/>
    </row>
    <row r="615" spans="9:9" x14ac:dyDescent="0.2">
      <c r="I615" s="140"/>
    </row>
    <row r="616" spans="9:9" x14ac:dyDescent="0.2">
      <c r="I616" s="140"/>
    </row>
    <row r="617" spans="9:9" x14ac:dyDescent="0.2">
      <c r="I617" s="140"/>
    </row>
    <row r="618" spans="9:9" x14ac:dyDescent="0.2">
      <c r="I618" s="140"/>
    </row>
    <row r="619" spans="9:9" x14ac:dyDescent="0.2">
      <c r="I619" s="140"/>
    </row>
    <row r="620" spans="9:9" x14ac:dyDescent="0.2">
      <c r="I620" s="140"/>
    </row>
    <row r="621" spans="9:9" x14ac:dyDescent="0.2">
      <c r="I621" s="140"/>
    </row>
    <row r="622" spans="9:9" x14ac:dyDescent="0.2">
      <c r="I622" s="140"/>
    </row>
    <row r="623" spans="9:9" x14ac:dyDescent="0.2">
      <c r="I623" s="140"/>
    </row>
    <row r="624" spans="9:9" x14ac:dyDescent="0.2">
      <c r="I624" s="140"/>
    </row>
    <row r="625" spans="9:9" x14ac:dyDescent="0.2">
      <c r="I625" s="140"/>
    </row>
    <row r="626" spans="9:9" x14ac:dyDescent="0.2">
      <c r="I626" s="140"/>
    </row>
    <row r="627" spans="9:9" x14ac:dyDescent="0.2">
      <c r="I627" s="140"/>
    </row>
    <row r="628" spans="9:9" x14ac:dyDescent="0.2">
      <c r="I628" s="140"/>
    </row>
    <row r="629" spans="9:9" x14ac:dyDescent="0.2">
      <c r="I629" s="140"/>
    </row>
    <row r="630" spans="9:9" x14ac:dyDescent="0.2">
      <c r="I630" s="140"/>
    </row>
    <row r="631" spans="9:9" x14ac:dyDescent="0.2">
      <c r="I631" s="140"/>
    </row>
    <row r="632" spans="9:9" x14ac:dyDescent="0.2">
      <c r="I632" s="140"/>
    </row>
    <row r="633" spans="9:9" x14ac:dyDescent="0.2">
      <c r="I633" s="140"/>
    </row>
    <row r="634" spans="9:9" x14ac:dyDescent="0.2">
      <c r="I634" s="140"/>
    </row>
    <row r="635" spans="9:9" x14ac:dyDescent="0.2">
      <c r="I635" s="140"/>
    </row>
    <row r="636" spans="9:9" x14ac:dyDescent="0.2">
      <c r="I636" s="140"/>
    </row>
    <row r="637" spans="9:9" x14ac:dyDescent="0.2">
      <c r="I637" s="140"/>
    </row>
    <row r="638" spans="9:9" x14ac:dyDescent="0.2">
      <c r="I638" s="140"/>
    </row>
    <row r="639" spans="9:9" x14ac:dyDescent="0.2">
      <c r="I639" s="140"/>
    </row>
    <row r="640" spans="9:9" x14ac:dyDescent="0.2">
      <c r="I640" s="140"/>
    </row>
    <row r="641" spans="9:9" x14ac:dyDescent="0.2">
      <c r="I641" s="140"/>
    </row>
    <row r="642" spans="9:9" x14ac:dyDescent="0.2">
      <c r="I642" s="140"/>
    </row>
    <row r="643" spans="9:9" x14ac:dyDescent="0.2">
      <c r="I643" s="140"/>
    </row>
    <row r="644" spans="9:9" x14ac:dyDescent="0.2">
      <c r="I644" s="140"/>
    </row>
    <row r="645" spans="9:9" x14ac:dyDescent="0.2">
      <c r="I645" s="140"/>
    </row>
    <row r="646" spans="9:9" x14ac:dyDescent="0.2">
      <c r="I646" s="140"/>
    </row>
    <row r="647" spans="9:9" x14ac:dyDescent="0.2">
      <c r="I647" s="140"/>
    </row>
    <row r="648" spans="9:9" x14ac:dyDescent="0.2">
      <c r="I648" s="140"/>
    </row>
    <row r="649" spans="9:9" x14ac:dyDescent="0.2">
      <c r="I649" s="140"/>
    </row>
    <row r="650" spans="9:9" x14ac:dyDescent="0.2">
      <c r="I650" s="140"/>
    </row>
    <row r="651" spans="9:9" x14ac:dyDescent="0.2">
      <c r="I651" s="140"/>
    </row>
    <row r="652" spans="9:9" x14ac:dyDescent="0.2">
      <c r="I652" s="140"/>
    </row>
    <row r="653" spans="9:9" x14ac:dyDescent="0.2">
      <c r="I653" s="140"/>
    </row>
    <row r="654" spans="9:9" x14ac:dyDescent="0.2">
      <c r="I654" s="140"/>
    </row>
    <row r="655" spans="9:9" x14ac:dyDescent="0.2">
      <c r="I655" s="140"/>
    </row>
    <row r="656" spans="9:9" x14ac:dyDescent="0.2">
      <c r="I656" s="140"/>
    </row>
    <row r="657" spans="9:9" x14ac:dyDescent="0.2">
      <c r="I657" s="140"/>
    </row>
    <row r="658" spans="9:9" x14ac:dyDescent="0.2">
      <c r="I658" s="140"/>
    </row>
    <row r="659" spans="9:9" x14ac:dyDescent="0.2">
      <c r="I659" s="140"/>
    </row>
    <row r="660" spans="9:9" x14ac:dyDescent="0.2">
      <c r="I660" s="140"/>
    </row>
    <row r="661" spans="9:9" x14ac:dyDescent="0.2">
      <c r="I661" s="140"/>
    </row>
    <row r="662" spans="9:9" x14ac:dyDescent="0.2">
      <c r="I662" s="140"/>
    </row>
    <row r="663" spans="9:9" x14ac:dyDescent="0.2">
      <c r="I663" s="140"/>
    </row>
    <row r="664" spans="9:9" x14ac:dyDescent="0.2">
      <c r="I664" s="140"/>
    </row>
    <row r="665" spans="9:9" x14ac:dyDescent="0.2">
      <c r="I665" s="140"/>
    </row>
    <row r="666" spans="9:9" x14ac:dyDescent="0.2">
      <c r="I666" s="140"/>
    </row>
    <row r="667" spans="9:9" x14ac:dyDescent="0.2">
      <c r="I667" s="140"/>
    </row>
    <row r="668" spans="9:9" x14ac:dyDescent="0.2">
      <c r="I668" s="140"/>
    </row>
    <row r="669" spans="9:9" x14ac:dyDescent="0.2">
      <c r="I669" s="140"/>
    </row>
    <row r="670" spans="9:9" x14ac:dyDescent="0.2">
      <c r="I670" s="140"/>
    </row>
    <row r="671" spans="9:9" x14ac:dyDescent="0.2">
      <c r="I671" s="140"/>
    </row>
    <row r="672" spans="9:9" x14ac:dyDescent="0.2">
      <c r="I672" s="140"/>
    </row>
    <row r="673" spans="9:9" x14ac:dyDescent="0.2">
      <c r="I673" s="140"/>
    </row>
    <row r="674" spans="9:9" x14ac:dyDescent="0.2">
      <c r="I674" s="140"/>
    </row>
    <row r="675" spans="9:9" x14ac:dyDescent="0.2">
      <c r="I675" s="140"/>
    </row>
    <row r="676" spans="9:9" x14ac:dyDescent="0.2">
      <c r="I676" s="140"/>
    </row>
    <row r="677" spans="9:9" x14ac:dyDescent="0.2">
      <c r="I677" s="140"/>
    </row>
    <row r="678" spans="9:9" x14ac:dyDescent="0.2">
      <c r="I678" s="140"/>
    </row>
    <row r="679" spans="9:9" x14ac:dyDescent="0.2">
      <c r="I679" s="140"/>
    </row>
    <row r="680" spans="9:9" x14ac:dyDescent="0.2">
      <c r="I680" s="140"/>
    </row>
    <row r="681" spans="9:9" x14ac:dyDescent="0.2">
      <c r="I681" s="140"/>
    </row>
    <row r="682" spans="9:9" x14ac:dyDescent="0.2">
      <c r="I682" s="140"/>
    </row>
    <row r="683" spans="9:9" x14ac:dyDescent="0.2">
      <c r="I683" s="140"/>
    </row>
    <row r="684" spans="9:9" x14ac:dyDescent="0.2">
      <c r="I684" s="140"/>
    </row>
    <row r="685" spans="9:9" x14ac:dyDescent="0.2">
      <c r="I685" s="140"/>
    </row>
    <row r="686" spans="9:9" x14ac:dyDescent="0.2">
      <c r="I686" s="140"/>
    </row>
    <row r="687" spans="9:9" x14ac:dyDescent="0.2">
      <c r="I687" s="140"/>
    </row>
    <row r="688" spans="9:9" x14ac:dyDescent="0.2">
      <c r="I688" s="140"/>
    </row>
    <row r="689" spans="9:9" x14ac:dyDescent="0.2">
      <c r="I689" s="140"/>
    </row>
    <row r="690" spans="9:9" x14ac:dyDescent="0.2">
      <c r="I690" s="140"/>
    </row>
    <row r="691" spans="9:9" x14ac:dyDescent="0.2">
      <c r="I691" s="140"/>
    </row>
    <row r="692" spans="9:9" x14ac:dyDescent="0.2">
      <c r="I692" s="140"/>
    </row>
    <row r="693" spans="9:9" x14ac:dyDescent="0.2">
      <c r="I693" s="140"/>
    </row>
    <row r="694" spans="9:9" x14ac:dyDescent="0.2">
      <c r="I694" s="140"/>
    </row>
    <row r="695" spans="9:9" x14ac:dyDescent="0.2">
      <c r="I695" s="140"/>
    </row>
    <row r="696" spans="9:9" x14ac:dyDescent="0.2">
      <c r="I696" s="140"/>
    </row>
    <row r="697" spans="9:9" x14ac:dyDescent="0.2">
      <c r="I697" s="140"/>
    </row>
    <row r="698" spans="9:9" x14ac:dyDescent="0.2">
      <c r="I698" s="140"/>
    </row>
    <row r="699" spans="9:9" x14ac:dyDescent="0.2">
      <c r="I699" s="140"/>
    </row>
    <row r="700" spans="9:9" x14ac:dyDescent="0.2">
      <c r="I700" s="140"/>
    </row>
    <row r="701" spans="9:9" x14ac:dyDescent="0.2">
      <c r="I701" s="140"/>
    </row>
    <row r="702" spans="9:9" x14ac:dyDescent="0.2">
      <c r="I702" s="140"/>
    </row>
    <row r="703" spans="9:9" x14ac:dyDescent="0.2">
      <c r="I703" s="140"/>
    </row>
    <row r="704" spans="9:9" x14ac:dyDescent="0.2">
      <c r="I704" s="140"/>
    </row>
    <row r="705" spans="9:9" x14ac:dyDescent="0.2">
      <c r="I705" s="140"/>
    </row>
    <row r="706" spans="9:9" x14ac:dyDescent="0.2">
      <c r="I706" s="140"/>
    </row>
    <row r="707" spans="9:9" x14ac:dyDescent="0.2">
      <c r="I707" s="140"/>
    </row>
    <row r="708" spans="9:9" x14ac:dyDescent="0.2">
      <c r="I708" s="140"/>
    </row>
    <row r="709" spans="9:9" x14ac:dyDescent="0.2">
      <c r="I709" s="140"/>
    </row>
    <row r="710" spans="9:9" x14ac:dyDescent="0.2">
      <c r="I710" s="140"/>
    </row>
    <row r="711" spans="9:9" x14ac:dyDescent="0.2">
      <c r="I711" s="140"/>
    </row>
    <row r="712" spans="9:9" x14ac:dyDescent="0.2">
      <c r="I712" s="140"/>
    </row>
    <row r="713" spans="9:9" x14ac:dyDescent="0.2">
      <c r="I713" s="140"/>
    </row>
    <row r="714" spans="9:9" x14ac:dyDescent="0.2">
      <c r="I714" s="140"/>
    </row>
    <row r="715" spans="9:9" x14ac:dyDescent="0.2">
      <c r="I715" s="140"/>
    </row>
    <row r="716" spans="9:9" x14ac:dyDescent="0.2">
      <c r="I716" s="140"/>
    </row>
    <row r="717" spans="9:9" x14ac:dyDescent="0.2">
      <c r="I717" s="140"/>
    </row>
    <row r="718" spans="9:9" x14ac:dyDescent="0.2">
      <c r="I718" s="140"/>
    </row>
    <row r="719" spans="9:9" x14ac:dyDescent="0.2">
      <c r="I719" s="140"/>
    </row>
    <row r="720" spans="9:9" x14ac:dyDescent="0.2">
      <c r="I720" s="140"/>
    </row>
    <row r="721" spans="9:9" x14ac:dyDescent="0.2">
      <c r="I721" s="140"/>
    </row>
    <row r="722" spans="9:9" x14ac:dyDescent="0.2">
      <c r="I722" s="140"/>
    </row>
    <row r="723" spans="9:9" x14ac:dyDescent="0.2">
      <c r="I723" s="140"/>
    </row>
    <row r="724" spans="9:9" x14ac:dyDescent="0.2">
      <c r="I724" s="140"/>
    </row>
    <row r="725" spans="9:9" x14ac:dyDescent="0.2">
      <c r="I725" s="140"/>
    </row>
    <row r="726" spans="9:9" x14ac:dyDescent="0.2">
      <c r="I726" s="140"/>
    </row>
    <row r="727" spans="9:9" x14ac:dyDescent="0.2">
      <c r="I727" s="140"/>
    </row>
    <row r="728" spans="9:9" x14ac:dyDescent="0.2">
      <c r="I728" s="140"/>
    </row>
    <row r="729" spans="9:9" x14ac:dyDescent="0.2">
      <c r="I729" s="140"/>
    </row>
    <row r="730" spans="9:9" x14ac:dyDescent="0.2">
      <c r="I730" s="140"/>
    </row>
    <row r="731" spans="9:9" x14ac:dyDescent="0.2">
      <c r="I731" s="140"/>
    </row>
    <row r="732" spans="9:9" x14ac:dyDescent="0.2">
      <c r="I732" s="140"/>
    </row>
    <row r="733" spans="9:9" x14ac:dyDescent="0.2">
      <c r="I733" s="140"/>
    </row>
    <row r="734" spans="9:9" x14ac:dyDescent="0.2">
      <c r="I734" s="140"/>
    </row>
    <row r="735" spans="9:9" x14ac:dyDescent="0.2">
      <c r="I735" s="140"/>
    </row>
    <row r="736" spans="9:9" x14ac:dyDescent="0.2">
      <c r="I736" s="140"/>
    </row>
    <row r="737" spans="9:9" x14ac:dyDescent="0.2">
      <c r="I737" s="140"/>
    </row>
    <row r="738" spans="9:9" x14ac:dyDescent="0.2">
      <c r="I738" s="140"/>
    </row>
    <row r="739" spans="9:9" x14ac:dyDescent="0.2">
      <c r="I739" s="140"/>
    </row>
    <row r="740" spans="9:9" x14ac:dyDescent="0.2">
      <c r="I740" s="140"/>
    </row>
    <row r="741" spans="9:9" x14ac:dyDescent="0.2">
      <c r="I741" s="140"/>
    </row>
    <row r="742" spans="9:9" x14ac:dyDescent="0.2">
      <c r="I742" s="140"/>
    </row>
    <row r="743" spans="9:9" x14ac:dyDescent="0.2">
      <c r="I743" s="140"/>
    </row>
    <row r="744" spans="9:9" x14ac:dyDescent="0.2">
      <c r="I744" s="140"/>
    </row>
    <row r="745" spans="9:9" x14ac:dyDescent="0.2">
      <c r="I745" s="140"/>
    </row>
    <row r="746" spans="9:9" x14ac:dyDescent="0.2">
      <c r="I746" s="140"/>
    </row>
    <row r="747" spans="9:9" x14ac:dyDescent="0.2">
      <c r="I747" s="140"/>
    </row>
    <row r="748" spans="9:9" x14ac:dyDescent="0.2">
      <c r="I748" s="140"/>
    </row>
    <row r="749" spans="9:9" x14ac:dyDescent="0.2">
      <c r="I749" s="140"/>
    </row>
    <row r="750" spans="9:9" x14ac:dyDescent="0.2">
      <c r="I750" s="140"/>
    </row>
    <row r="751" spans="9:9" x14ac:dyDescent="0.2">
      <c r="I751" s="140"/>
    </row>
    <row r="752" spans="9:9" x14ac:dyDescent="0.2">
      <c r="I752" s="140"/>
    </row>
    <row r="753" spans="9:9" x14ac:dyDescent="0.2">
      <c r="I753" s="140"/>
    </row>
    <row r="754" spans="9:9" x14ac:dyDescent="0.2">
      <c r="I754" s="140"/>
    </row>
    <row r="755" spans="9:9" x14ac:dyDescent="0.2">
      <c r="I755" s="140"/>
    </row>
    <row r="756" spans="9:9" x14ac:dyDescent="0.2">
      <c r="I756" s="140"/>
    </row>
    <row r="757" spans="9:9" x14ac:dyDescent="0.2">
      <c r="I757" s="140"/>
    </row>
    <row r="758" spans="9:9" x14ac:dyDescent="0.2">
      <c r="I758" s="140"/>
    </row>
    <row r="759" spans="9:9" x14ac:dyDescent="0.2">
      <c r="I759" s="140"/>
    </row>
    <row r="760" spans="9:9" x14ac:dyDescent="0.2">
      <c r="I760" s="140"/>
    </row>
    <row r="761" spans="9:9" x14ac:dyDescent="0.2">
      <c r="I761" s="140"/>
    </row>
    <row r="762" spans="9:9" x14ac:dyDescent="0.2">
      <c r="I762" s="140"/>
    </row>
    <row r="763" spans="9:9" x14ac:dyDescent="0.2">
      <c r="I763" s="140"/>
    </row>
    <row r="764" spans="9:9" x14ac:dyDescent="0.2">
      <c r="I764" s="140"/>
    </row>
    <row r="765" spans="9:9" x14ac:dyDescent="0.2">
      <c r="I765" s="140"/>
    </row>
    <row r="766" spans="9:9" x14ac:dyDescent="0.2">
      <c r="I766" s="140"/>
    </row>
    <row r="767" spans="9:9" x14ac:dyDescent="0.2">
      <c r="I767" s="140"/>
    </row>
    <row r="768" spans="9:9" x14ac:dyDescent="0.2">
      <c r="I768" s="140"/>
    </row>
    <row r="769" spans="9:9" x14ac:dyDescent="0.2">
      <c r="I769" s="140"/>
    </row>
    <row r="770" spans="9:9" x14ac:dyDescent="0.2">
      <c r="I770" s="140"/>
    </row>
    <row r="771" spans="9:9" x14ac:dyDescent="0.2">
      <c r="I771" s="140"/>
    </row>
    <row r="772" spans="9:9" x14ac:dyDescent="0.2">
      <c r="I772" s="140"/>
    </row>
    <row r="773" spans="9:9" x14ac:dyDescent="0.2">
      <c r="I773" s="140"/>
    </row>
    <row r="774" spans="9:9" x14ac:dyDescent="0.2">
      <c r="I774" s="140"/>
    </row>
    <row r="775" spans="9:9" x14ac:dyDescent="0.2">
      <c r="I775" s="140"/>
    </row>
    <row r="776" spans="9:9" x14ac:dyDescent="0.2">
      <c r="I776" s="140"/>
    </row>
    <row r="777" spans="9:9" x14ac:dyDescent="0.2">
      <c r="I777" s="140"/>
    </row>
    <row r="778" spans="9:9" x14ac:dyDescent="0.2">
      <c r="I778" s="140"/>
    </row>
    <row r="779" spans="9:9" x14ac:dyDescent="0.2">
      <c r="I779" s="140"/>
    </row>
    <row r="780" spans="9:9" x14ac:dyDescent="0.2">
      <c r="I780" s="140"/>
    </row>
    <row r="781" spans="9:9" x14ac:dyDescent="0.2">
      <c r="I781" s="140"/>
    </row>
    <row r="782" spans="9:9" x14ac:dyDescent="0.2">
      <c r="I782" s="140"/>
    </row>
    <row r="783" spans="9:9" x14ac:dyDescent="0.2">
      <c r="I783" s="140"/>
    </row>
    <row r="784" spans="9:9" x14ac:dyDescent="0.2">
      <c r="I784" s="140"/>
    </row>
    <row r="785" spans="9:9" x14ac:dyDescent="0.2">
      <c r="I785" s="140"/>
    </row>
    <row r="786" spans="9:9" x14ac:dyDescent="0.2">
      <c r="I786" s="140"/>
    </row>
    <row r="787" spans="9:9" x14ac:dyDescent="0.2">
      <c r="I787" s="140"/>
    </row>
    <row r="788" spans="9:9" x14ac:dyDescent="0.2">
      <c r="I788" s="140"/>
    </row>
    <row r="789" spans="9:9" x14ac:dyDescent="0.2">
      <c r="I789" s="140"/>
    </row>
    <row r="790" spans="9:9" x14ac:dyDescent="0.2">
      <c r="I790" s="140"/>
    </row>
    <row r="791" spans="9:9" x14ac:dyDescent="0.2">
      <c r="I791" s="140"/>
    </row>
    <row r="792" spans="9:9" x14ac:dyDescent="0.2">
      <c r="I792" s="140"/>
    </row>
    <row r="793" spans="9:9" x14ac:dyDescent="0.2">
      <c r="I793" s="140"/>
    </row>
    <row r="794" spans="9:9" x14ac:dyDescent="0.2">
      <c r="I794" s="140"/>
    </row>
    <row r="795" spans="9:9" x14ac:dyDescent="0.2">
      <c r="I795" s="140"/>
    </row>
    <row r="796" spans="9:9" x14ac:dyDescent="0.2">
      <c r="I796" s="140"/>
    </row>
    <row r="797" spans="9:9" x14ac:dyDescent="0.2">
      <c r="I797" s="140"/>
    </row>
    <row r="798" spans="9:9" x14ac:dyDescent="0.2">
      <c r="I798" s="140"/>
    </row>
    <row r="799" spans="9:9" x14ac:dyDescent="0.2">
      <c r="I799" s="140"/>
    </row>
    <row r="800" spans="9:9" x14ac:dyDescent="0.2">
      <c r="I800" s="140"/>
    </row>
    <row r="801" spans="9:9" x14ac:dyDescent="0.2">
      <c r="I801" s="140"/>
    </row>
    <row r="802" spans="9:9" x14ac:dyDescent="0.2">
      <c r="I802" s="140"/>
    </row>
    <row r="803" spans="9:9" x14ac:dyDescent="0.2">
      <c r="I803" s="140"/>
    </row>
    <row r="804" spans="9:9" x14ac:dyDescent="0.2">
      <c r="I804" s="140"/>
    </row>
    <row r="805" spans="9:9" x14ac:dyDescent="0.2">
      <c r="I805" s="140"/>
    </row>
    <row r="806" spans="9:9" x14ac:dyDescent="0.2">
      <c r="I806" s="140"/>
    </row>
    <row r="807" spans="9:9" x14ac:dyDescent="0.2">
      <c r="I807" s="140"/>
    </row>
    <row r="808" spans="9:9" x14ac:dyDescent="0.2">
      <c r="I808" s="140"/>
    </row>
    <row r="809" spans="9:9" x14ac:dyDescent="0.2">
      <c r="I809" s="140"/>
    </row>
    <row r="810" spans="9:9" x14ac:dyDescent="0.2">
      <c r="I810" s="140"/>
    </row>
    <row r="811" spans="9:9" x14ac:dyDescent="0.2">
      <c r="I811" s="140"/>
    </row>
    <row r="812" spans="9:9" x14ac:dyDescent="0.2">
      <c r="I812" s="140"/>
    </row>
    <row r="813" spans="9:9" x14ac:dyDescent="0.2">
      <c r="I813" s="140"/>
    </row>
    <row r="814" spans="9:9" x14ac:dyDescent="0.2">
      <c r="I814" s="140"/>
    </row>
    <row r="815" spans="9:9" x14ac:dyDescent="0.2">
      <c r="I815" s="140"/>
    </row>
    <row r="816" spans="9:9" x14ac:dyDescent="0.2">
      <c r="I816" s="140"/>
    </row>
    <row r="817" spans="9:9" x14ac:dyDescent="0.2">
      <c r="I817" s="140"/>
    </row>
    <row r="818" spans="9:9" x14ac:dyDescent="0.2">
      <c r="I818" s="140"/>
    </row>
    <row r="819" spans="9:9" x14ac:dyDescent="0.2">
      <c r="I819" s="140"/>
    </row>
    <row r="820" spans="9:9" x14ac:dyDescent="0.2">
      <c r="I820" s="140"/>
    </row>
    <row r="821" spans="9:9" x14ac:dyDescent="0.2">
      <c r="I821" s="140"/>
    </row>
    <row r="822" spans="9:9" x14ac:dyDescent="0.2">
      <c r="I822" s="140"/>
    </row>
    <row r="823" spans="9:9" x14ac:dyDescent="0.2">
      <c r="I823" s="140"/>
    </row>
    <row r="824" spans="9:9" x14ac:dyDescent="0.2">
      <c r="I824" s="140"/>
    </row>
    <row r="825" spans="9:9" x14ac:dyDescent="0.2">
      <c r="I825" s="140"/>
    </row>
    <row r="826" spans="9:9" x14ac:dyDescent="0.2">
      <c r="I826" s="140"/>
    </row>
    <row r="827" spans="9:9" x14ac:dyDescent="0.2">
      <c r="I827" s="140"/>
    </row>
    <row r="828" spans="9:9" x14ac:dyDescent="0.2">
      <c r="I828" s="140"/>
    </row>
    <row r="829" spans="9:9" x14ac:dyDescent="0.2">
      <c r="I829" s="140"/>
    </row>
    <row r="830" spans="9:9" x14ac:dyDescent="0.2">
      <c r="I830" s="140"/>
    </row>
    <row r="831" spans="9:9" x14ac:dyDescent="0.2">
      <c r="I831" s="140"/>
    </row>
    <row r="832" spans="9:9" x14ac:dyDescent="0.2">
      <c r="I832" s="140"/>
    </row>
    <row r="833" spans="9:9" x14ac:dyDescent="0.2">
      <c r="I833" s="140"/>
    </row>
    <row r="834" spans="9:9" x14ac:dyDescent="0.2">
      <c r="I834" s="140"/>
    </row>
    <row r="835" spans="9:9" x14ac:dyDescent="0.2">
      <c r="I835" s="140"/>
    </row>
    <row r="836" spans="9:9" x14ac:dyDescent="0.2">
      <c r="I836" s="140"/>
    </row>
    <row r="837" spans="9:9" x14ac:dyDescent="0.2">
      <c r="I837" s="140"/>
    </row>
    <row r="838" spans="9:9" x14ac:dyDescent="0.2">
      <c r="I838" s="140"/>
    </row>
    <row r="839" spans="9:9" x14ac:dyDescent="0.2">
      <c r="I839" s="140"/>
    </row>
    <row r="840" spans="9:9" x14ac:dyDescent="0.2">
      <c r="I840" s="140"/>
    </row>
    <row r="841" spans="9:9" x14ac:dyDescent="0.2">
      <c r="I841" s="140"/>
    </row>
    <row r="842" spans="9:9" x14ac:dyDescent="0.2">
      <c r="I842" s="140"/>
    </row>
    <row r="843" spans="9:9" x14ac:dyDescent="0.2">
      <c r="I843" s="140"/>
    </row>
    <row r="844" spans="9:9" x14ac:dyDescent="0.2">
      <c r="I844" s="140"/>
    </row>
    <row r="845" spans="9:9" x14ac:dyDescent="0.2">
      <c r="I845" s="140"/>
    </row>
    <row r="846" spans="9:9" x14ac:dyDescent="0.2">
      <c r="I846" s="140"/>
    </row>
    <row r="847" spans="9:9" x14ac:dyDescent="0.2">
      <c r="I847" s="140"/>
    </row>
    <row r="848" spans="9:9" x14ac:dyDescent="0.2">
      <c r="I848" s="140"/>
    </row>
    <row r="849" spans="9:9" x14ac:dyDescent="0.2">
      <c r="I849" s="140"/>
    </row>
    <row r="850" spans="9:9" x14ac:dyDescent="0.2">
      <c r="I850" s="140"/>
    </row>
    <row r="851" spans="9:9" x14ac:dyDescent="0.2">
      <c r="I851" s="140"/>
    </row>
    <row r="852" spans="9:9" x14ac:dyDescent="0.2">
      <c r="I852" s="140"/>
    </row>
    <row r="853" spans="9:9" x14ac:dyDescent="0.2">
      <c r="I853" s="140"/>
    </row>
    <row r="854" spans="9:9" x14ac:dyDescent="0.2">
      <c r="I854" s="140"/>
    </row>
    <row r="855" spans="9:9" x14ac:dyDescent="0.2">
      <c r="I855" s="140"/>
    </row>
    <row r="856" spans="9:9" x14ac:dyDescent="0.2">
      <c r="I856" s="140"/>
    </row>
    <row r="857" spans="9:9" x14ac:dyDescent="0.2">
      <c r="I857" s="140"/>
    </row>
    <row r="858" spans="9:9" x14ac:dyDescent="0.2">
      <c r="I858" s="140"/>
    </row>
    <row r="859" spans="9:9" x14ac:dyDescent="0.2">
      <c r="I859" s="140"/>
    </row>
    <row r="860" spans="9:9" x14ac:dyDescent="0.2">
      <c r="I860" s="140"/>
    </row>
    <row r="861" spans="9:9" x14ac:dyDescent="0.2">
      <c r="I861" s="140"/>
    </row>
    <row r="862" spans="9:9" x14ac:dyDescent="0.2">
      <c r="I862" s="140"/>
    </row>
    <row r="863" spans="9:9" x14ac:dyDescent="0.2">
      <c r="I863" s="140"/>
    </row>
    <row r="864" spans="9:9" x14ac:dyDescent="0.2">
      <c r="I864" s="140"/>
    </row>
    <row r="865" spans="9:9" x14ac:dyDescent="0.2">
      <c r="I865" s="140"/>
    </row>
    <row r="866" spans="9:9" x14ac:dyDescent="0.2">
      <c r="I866" s="140"/>
    </row>
    <row r="867" spans="9:9" x14ac:dyDescent="0.2">
      <c r="I867" s="140"/>
    </row>
    <row r="868" spans="9:9" x14ac:dyDescent="0.2">
      <c r="I868" s="140"/>
    </row>
    <row r="869" spans="9:9" x14ac:dyDescent="0.2">
      <c r="I869" s="140"/>
    </row>
    <row r="870" spans="9:9" x14ac:dyDescent="0.2">
      <c r="I870" s="140"/>
    </row>
    <row r="871" spans="9:9" x14ac:dyDescent="0.2">
      <c r="I871" s="140"/>
    </row>
    <row r="872" spans="9:9" x14ac:dyDescent="0.2">
      <c r="I872" s="140"/>
    </row>
    <row r="873" spans="9:9" x14ac:dyDescent="0.2">
      <c r="I873" s="140"/>
    </row>
    <row r="874" spans="9:9" x14ac:dyDescent="0.2">
      <c r="I874" s="140"/>
    </row>
    <row r="875" spans="9:9" x14ac:dyDescent="0.2">
      <c r="I875" s="140"/>
    </row>
    <row r="876" spans="9:9" x14ac:dyDescent="0.2">
      <c r="I876" s="140"/>
    </row>
    <row r="877" spans="9:9" x14ac:dyDescent="0.2">
      <c r="I877" s="140"/>
    </row>
    <row r="878" spans="9:9" x14ac:dyDescent="0.2">
      <c r="I878" s="140"/>
    </row>
    <row r="879" spans="9:9" x14ac:dyDescent="0.2">
      <c r="I879" s="140"/>
    </row>
    <row r="880" spans="9:9" x14ac:dyDescent="0.2">
      <c r="I880" s="140"/>
    </row>
    <row r="881" spans="9:9" x14ac:dyDescent="0.2">
      <c r="I881" s="140"/>
    </row>
    <row r="882" spans="9:9" x14ac:dyDescent="0.2">
      <c r="I882" s="140"/>
    </row>
    <row r="883" spans="9:9" x14ac:dyDescent="0.2">
      <c r="I883" s="140"/>
    </row>
    <row r="884" spans="9:9" x14ac:dyDescent="0.2">
      <c r="I884" s="140"/>
    </row>
    <row r="885" spans="9:9" x14ac:dyDescent="0.2">
      <c r="I885" s="140"/>
    </row>
    <row r="886" spans="9:9" x14ac:dyDescent="0.2">
      <c r="I886" s="140"/>
    </row>
    <row r="887" spans="9:9" x14ac:dyDescent="0.2">
      <c r="I887" s="140"/>
    </row>
    <row r="888" spans="9:9" x14ac:dyDescent="0.2">
      <c r="I888" s="140"/>
    </row>
    <row r="889" spans="9:9" x14ac:dyDescent="0.2">
      <c r="I889" s="140"/>
    </row>
    <row r="890" spans="9:9" x14ac:dyDescent="0.2">
      <c r="I890" s="140"/>
    </row>
    <row r="891" spans="9:9" x14ac:dyDescent="0.2">
      <c r="I891" s="140"/>
    </row>
    <row r="892" spans="9:9" x14ac:dyDescent="0.2">
      <c r="I892" s="140"/>
    </row>
    <row r="893" spans="9:9" x14ac:dyDescent="0.2">
      <c r="I893" s="140"/>
    </row>
    <row r="894" spans="9:9" x14ac:dyDescent="0.2">
      <c r="I894" s="140"/>
    </row>
    <row r="895" spans="9:9" x14ac:dyDescent="0.2">
      <c r="I895" s="140"/>
    </row>
    <row r="896" spans="9:9" x14ac:dyDescent="0.2">
      <c r="I896" s="140"/>
    </row>
    <row r="897" spans="9:9" x14ac:dyDescent="0.2">
      <c r="I897" s="140"/>
    </row>
    <row r="898" spans="9:9" x14ac:dyDescent="0.2">
      <c r="I898" s="140"/>
    </row>
    <row r="899" spans="9:9" x14ac:dyDescent="0.2">
      <c r="I899" s="140"/>
    </row>
    <row r="900" spans="9:9" x14ac:dyDescent="0.2">
      <c r="I900" s="140"/>
    </row>
    <row r="901" spans="9:9" x14ac:dyDescent="0.2">
      <c r="I901" s="140"/>
    </row>
    <row r="902" spans="9:9" x14ac:dyDescent="0.2">
      <c r="I902" s="140"/>
    </row>
    <row r="903" spans="9:9" x14ac:dyDescent="0.2">
      <c r="I903" s="140"/>
    </row>
    <row r="904" spans="9:9" x14ac:dyDescent="0.2">
      <c r="I904" s="140"/>
    </row>
    <row r="905" spans="9:9" x14ac:dyDescent="0.2">
      <c r="I905" s="140"/>
    </row>
    <row r="906" spans="9:9" x14ac:dyDescent="0.2">
      <c r="I906" s="140"/>
    </row>
    <row r="907" spans="9:9" x14ac:dyDescent="0.2">
      <c r="I907" s="140"/>
    </row>
    <row r="908" spans="9:9" x14ac:dyDescent="0.2">
      <c r="I908" s="140"/>
    </row>
    <row r="909" spans="9:9" x14ac:dyDescent="0.2">
      <c r="I909" s="140"/>
    </row>
    <row r="910" spans="9:9" x14ac:dyDescent="0.2">
      <c r="I910" s="140"/>
    </row>
    <row r="911" spans="9:9" x14ac:dyDescent="0.2">
      <c r="I911" s="140"/>
    </row>
    <row r="912" spans="9:9" x14ac:dyDescent="0.2">
      <c r="I912" s="140"/>
    </row>
    <row r="913" spans="9:9" x14ac:dyDescent="0.2">
      <c r="I913" s="140"/>
    </row>
    <row r="914" spans="9:9" x14ac:dyDescent="0.2">
      <c r="I914" s="140"/>
    </row>
    <row r="915" spans="9:9" x14ac:dyDescent="0.2">
      <c r="I915" s="140"/>
    </row>
    <row r="916" spans="9:9" x14ac:dyDescent="0.2">
      <c r="I916" s="140"/>
    </row>
    <row r="917" spans="9:9" x14ac:dyDescent="0.2">
      <c r="I917" s="140"/>
    </row>
    <row r="918" spans="9:9" x14ac:dyDescent="0.2">
      <c r="I918" s="140"/>
    </row>
    <row r="919" spans="9:9" x14ac:dyDescent="0.2">
      <c r="I919" s="140"/>
    </row>
    <row r="920" spans="9:9" x14ac:dyDescent="0.2">
      <c r="I920" s="140"/>
    </row>
    <row r="921" spans="9:9" x14ac:dyDescent="0.2">
      <c r="I921" s="140"/>
    </row>
    <row r="922" spans="9:9" x14ac:dyDescent="0.2">
      <c r="I922" s="140"/>
    </row>
    <row r="923" spans="9:9" x14ac:dyDescent="0.2">
      <c r="I923" s="140"/>
    </row>
    <row r="924" spans="9:9" x14ac:dyDescent="0.2">
      <c r="I924" s="140"/>
    </row>
    <row r="925" spans="9:9" x14ac:dyDescent="0.2">
      <c r="I925" s="140"/>
    </row>
    <row r="926" spans="9:9" x14ac:dyDescent="0.2">
      <c r="I926" s="140"/>
    </row>
    <row r="927" spans="9:9" x14ac:dyDescent="0.2">
      <c r="I927" s="140"/>
    </row>
    <row r="928" spans="9:9" x14ac:dyDescent="0.2">
      <c r="I928" s="140"/>
    </row>
    <row r="929" spans="9:9" x14ac:dyDescent="0.2">
      <c r="I929" s="140"/>
    </row>
    <row r="930" spans="9:9" x14ac:dyDescent="0.2">
      <c r="I930" s="140"/>
    </row>
    <row r="931" spans="9:9" x14ac:dyDescent="0.2">
      <c r="I931" s="140"/>
    </row>
    <row r="932" spans="9:9" x14ac:dyDescent="0.2">
      <c r="I932" s="140"/>
    </row>
    <row r="933" spans="9:9" x14ac:dyDescent="0.2">
      <c r="I933" s="140"/>
    </row>
    <row r="934" spans="9:9" x14ac:dyDescent="0.2">
      <c r="I934" s="140"/>
    </row>
    <row r="935" spans="9:9" x14ac:dyDescent="0.2">
      <c r="I935" s="140"/>
    </row>
    <row r="936" spans="9:9" x14ac:dyDescent="0.2">
      <c r="I936" s="140"/>
    </row>
    <row r="937" spans="9:9" x14ac:dyDescent="0.2">
      <c r="I937" s="140"/>
    </row>
    <row r="938" spans="9:9" x14ac:dyDescent="0.2">
      <c r="I938" s="140"/>
    </row>
    <row r="939" spans="9:9" x14ac:dyDescent="0.2">
      <c r="I939" s="140"/>
    </row>
    <row r="940" spans="9:9" x14ac:dyDescent="0.2">
      <c r="I940" s="140"/>
    </row>
    <row r="941" spans="9:9" x14ac:dyDescent="0.2">
      <c r="I941" s="140"/>
    </row>
    <row r="942" spans="9:9" x14ac:dyDescent="0.2">
      <c r="I942" s="140"/>
    </row>
    <row r="943" spans="9:9" x14ac:dyDescent="0.2">
      <c r="I943" s="140"/>
    </row>
    <row r="944" spans="9:9" x14ac:dyDescent="0.2">
      <c r="I944" s="140"/>
    </row>
    <row r="945" spans="9:9" x14ac:dyDescent="0.2">
      <c r="I945" s="140"/>
    </row>
    <row r="946" spans="9:9" x14ac:dyDescent="0.2">
      <c r="I946" s="140"/>
    </row>
    <row r="947" spans="9:9" x14ac:dyDescent="0.2">
      <c r="I947" s="140"/>
    </row>
    <row r="948" spans="9:9" x14ac:dyDescent="0.2">
      <c r="I948" s="140"/>
    </row>
    <row r="949" spans="9:9" x14ac:dyDescent="0.2">
      <c r="I949" s="140"/>
    </row>
    <row r="950" spans="9:9" x14ac:dyDescent="0.2">
      <c r="I950" s="140"/>
    </row>
    <row r="951" spans="9:9" x14ac:dyDescent="0.2">
      <c r="I951" s="140"/>
    </row>
    <row r="952" spans="9:9" x14ac:dyDescent="0.2">
      <c r="I952" s="140"/>
    </row>
    <row r="953" spans="9:9" x14ac:dyDescent="0.2">
      <c r="I953" s="140"/>
    </row>
    <row r="954" spans="9:9" x14ac:dyDescent="0.2">
      <c r="I954" s="140"/>
    </row>
    <row r="955" spans="9:9" x14ac:dyDescent="0.2">
      <c r="I955" s="140"/>
    </row>
    <row r="956" spans="9:9" x14ac:dyDescent="0.2">
      <c r="I956" s="140"/>
    </row>
    <row r="957" spans="9:9" x14ac:dyDescent="0.2">
      <c r="I957" s="140"/>
    </row>
    <row r="958" spans="9:9" x14ac:dyDescent="0.2">
      <c r="I958" s="140"/>
    </row>
    <row r="959" spans="9:9" x14ac:dyDescent="0.2">
      <c r="I959" s="140"/>
    </row>
    <row r="960" spans="9:9" x14ac:dyDescent="0.2">
      <c r="I960" s="140"/>
    </row>
    <row r="961" spans="9:9" x14ac:dyDescent="0.2">
      <c r="I961" s="140"/>
    </row>
    <row r="962" spans="9:9" x14ac:dyDescent="0.2">
      <c r="I962" s="140"/>
    </row>
    <row r="963" spans="9:9" x14ac:dyDescent="0.2">
      <c r="I963" s="140"/>
    </row>
    <row r="964" spans="9:9" x14ac:dyDescent="0.2">
      <c r="I964" s="140"/>
    </row>
    <row r="965" spans="9:9" x14ac:dyDescent="0.2">
      <c r="I965" s="140"/>
    </row>
    <row r="966" spans="9:9" x14ac:dyDescent="0.2">
      <c r="I966" s="140"/>
    </row>
    <row r="967" spans="9:9" x14ac:dyDescent="0.2">
      <c r="I967" s="140"/>
    </row>
    <row r="968" spans="9:9" x14ac:dyDescent="0.2">
      <c r="I968" s="140"/>
    </row>
    <row r="969" spans="9:9" x14ac:dyDescent="0.2">
      <c r="I969" s="140"/>
    </row>
    <row r="970" spans="9:9" x14ac:dyDescent="0.2">
      <c r="I970" s="140"/>
    </row>
    <row r="971" spans="9:9" x14ac:dyDescent="0.2">
      <c r="I971" s="140"/>
    </row>
    <row r="972" spans="9:9" x14ac:dyDescent="0.2">
      <c r="I972" s="140"/>
    </row>
    <row r="973" spans="9:9" x14ac:dyDescent="0.2">
      <c r="I973" s="140"/>
    </row>
    <row r="974" spans="9:9" x14ac:dyDescent="0.2">
      <c r="I974" s="140"/>
    </row>
    <row r="975" spans="9:9" x14ac:dyDescent="0.2">
      <c r="I975" s="140"/>
    </row>
    <row r="976" spans="9:9" x14ac:dyDescent="0.2">
      <c r="I976" s="140"/>
    </row>
    <row r="977" spans="9:9" x14ac:dyDescent="0.2">
      <c r="I977" s="140"/>
    </row>
    <row r="978" spans="9:9" x14ac:dyDescent="0.2">
      <c r="I978" s="140"/>
    </row>
    <row r="979" spans="9:9" x14ac:dyDescent="0.2">
      <c r="I979" s="140"/>
    </row>
    <row r="980" spans="9:9" x14ac:dyDescent="0.2">
      <c r="I980" s="140"/>
    </row>
    <row r="981" spans="9:9" x14ac:dyDescent="0.2">
      <c r="I981" s="140"/>
    </row>
    <row r="982" spans="9:9" x14ac:dyDescent="0.2">
      <c r="I982" s="140"/>
    </row>
    <row r="983" spans="9:9" x14ac:dyDescent="0.2">
      <c r="I983" s="140"/>
    </row>
    <row r="984" spans="9:9" x14ac:dyDescent="0.2">
      <c r="I984" s="140"/>
    </row>
    <row r="985" spans="9:9" x14ac:dyDescent="0.2">
      <c r="I985" s="140"/>
    </row>
    <row r="986" spans="9:9" x14ac:dyDescent="0.2">
      <c r="I986" s="140"/>
    </row>
    <row r="987" spans="9:9" x14ac:dyDescent="0.2">
      <c r="I987" s="140"/>
    </row>
    <row r="988" spans="9:9" x14ac:dyDescent="0.2">
      <c r="I988" s="140"/>
    </row>
    <row r="989" spans="9:9" x14ac:dyDescent="0.2">
      <c r="I989" s="140"/>
    </row>
    <row r="990" spans="9:9" x14ac:dyDescent="0.2">
      <c r="I990" s="140"/>
    </row>
    <row r="991" spans="9:9" x14ac:dyDescent="0.2">
      <c r="I991" s="140"/>
    </row>
    <row r="992" spans="9:9" x14ac:dyDescent="0.2">
      <c r="I992" s="140"/>
    </row>
    <row r="993" spans="9:9" x14ac:dyDescent="0.2">
      <c r="I993" s="140"/>
    </row>
    <row r="994" spans="9:9" x14ac:dyDescent="0.2">
      <c r="I994" s="140"/>
    </row>
    <row r="995" spans="9:9" x14ac:dyDescent="0.2">
      <c r="I995" s="140"/>
    </row>
    <row r="996" spans="9:9" x14ac:dyDescent="0.2">
      <c r="I996" s="140"/>
    </row>
    <row r="997" spans="9:9" x14ac:dyDescent="0.2">
      <c r="I997" s="140"/>
    </row>
    <row r="998" spans="9:9" x14ac:dyDescent="0.2">
      <c r="I998" s="140"/>
    </row>
    <row r="999" spans="9:9" x14ac:dyDescent="0.2">
      <c r="I999" s="140"/>
    </row>
    <row r="1000" spans="9:9" x14ac:dyDescent="0.2">
      <c r="I1000" s="140"/>
    </row>
    <row r="1001" spans="9:9" x14ac:dyDescent="0.2">
      <c r="I1001" s="140"/>
    </row>
    <row r="1002" spans="9:9" x14ac:dyDescent="0.2">
      <c r="I1002" s="140"/>
    </row>
    <row r="1003" spans="9:9" x14ac:dyDescent="0.2">
      <c r="I1003" s="140"/>
    </row>
    <row r="1004" spans="9:9" x14ac:dyDescent="0.2">
      <c r="I1004" s="140"/>
    </row>
    <row r="1005" spans="9:9" x14ac:dyDescent="0.2">
      <c r="I1005" s="140"/>
    </row>
    <row r="1006" spans="9:9" x14ac:dyDescent="0.2">
      <c r="I1006" s="140"/>
    </row>
    <row r="1007" spans="9:9" x14ac:dyDescent="0.2">
      <c r="I1007" s="140"/>
    </row>
    <row r="1008" spans="9:9" x14ac:dyDescent="0.2">
      <c r="I1008" s="140"/>
    </row>
    <row r="1009" spans="9:9" x14ac:dyDescent="0.2">
      <c r="I1009" s="140"/>
    </row>
    <row r="1010" spans="9:9" x14ac:dyDescent="0.2">
      <c r="I1010" s="140"/>
    </row>
    <row r="1011" spans="9:9" x14ac:dyDescent="0.2">
      <c r="I1011" s="140"/>
    </row>
    <row r="1012" spans="9:9" x14ac:dyDescent="0.2">
      <c r="I1012" s="140"/>
    </row>
    <row r="1013" spans="9:9" x14ac:dyDescent="0.2">
      <c r="I1013" s="140"/>
    </row>
    <row r="1014" spans="9:9" x14ac:dyDescent="0.2">
      <c r="I1014" s="140"/>
    </row>
    <row r="1015" spans="9:9" x14ac:dyDescent="0.2">
      <c r="I1015" s="140"/>
    </row>
    <row r="1016" spans="9:9" x14ac:dyDescent="0.2">
      <c r="I1016" s="140"/>
    </row>
    <row r="1017" spans="9:9" x14ac:dyDescent="0.2">
      <c r="I1017" s="140"/>
    </row>
    <row r="1018" spans="9:9" x14ac:dyDescent="0.2">
      <c r="I1018" s="140"/>
    </row>
    <row r="1019" spans="9:9" x14ac:dyDescent="0.2">
      <c r="I1019" s="140"/>
    </row>
    <row r="1020" spans="9:9" x14ac:dyDescent="0.2">
      <c r="I1020" s="140"/>
    </row>
    <row r="1021" spans="9:9" x14ac:dyDescent="0.2">
      <c r="I1021" s="140"/>
    </row>
    <row r="1022" spans="9:9" x14ac:dyDescent="0.2">
      <c r="I1022" s="140"/>
    </row>
    <row r="1023" spans="9:9" x14ac:dyDescent="0.2">
      <c r="I1023" s="140"/>
    </row>
    <row r="1024" spans="9:9" x14ac:dyDescent="0.2">
      <c r="I1024" s="140"/>
    </row>
    <row r="1025" spans="9:9" x14ac:dyDescent="0.2">
      <c r="I1025" s="140"/>
    </row>
    <row r="1026" spans="9:9" x14ac:dyDescent="0.2">
      <c r="I1026" s="140"/>
    </row>
    <row r="1027" spans="9:9" x14ac:dyDescent="0.2">
      <c r="I1027" s="140"/>
    </row>
    <row r="1028" spans="9:9" x14ac:dyDescent="0.2">
      <c r="I1028" s="140"/>
    </row>
    <row r="1029" spans="9:9" x14ac:dyDescent="0.2">
      <c r="I1029" s="140"/>
    </row>
    <row r="1030" spans="9:9" x14ac:dyDescent="0.2">
      <c r="I1030" s="140"/>
    </row>
    <row r="1031" spans="9:9" x14ac:dyDescent="0.2">
      <c r="I1031" s="140"/>
    </row>
    <row r="1032" spans="9:9" x14ac:dyDescent="0.2">
      <c r="I1032" s="140"/>
    </row>
    <row r="1033" spans="9:9" x14ac:dyDescent="0.2">
      <c r="I1033" s="140"/>
    </row>
    <row r="1034" spans="9:9" x14ac:dyDescent="0.2">
      <c r="I1034" s="140"/>
    </row>
    <row r="1035" spans="9:9" x14ac:dyDescent="0.2">
      <c r="I1035" s="140"/>
    </row>
    <row r="1036" spans="9:9" x14ac:dyDescent="0.2">
      <c r="I1036" s="140"/>
    </row>
    <row r="1037" spans="9:9" x14ac:dyDescent="0.2">
      <c r="I1037" s="140"/>
    </row>
    <row r="1038" spans="9:9" x14ac:dyDescent="0.2">
      <c r="I1038" s="140"/>
    </row>
    <row r="1039" spans="9:9" x14ac:dyDescent="0.2">
      <c r="I1039" s="140"/>
    </row>
    <row r="1040" spans="9:9" x14ac:dyDescent="0.2">
      <c r="I1040" s="140"/>
    </row>
    <row r="1041" spans="9:9" x14ac:dyDescent="0.2">
      <c r="I1041" s="140"/>
    </row>
    <row r="1042" spans="9:9" x14ac:dyDescent="0.2">
      <c r="I1042" s="140"/>
    </row>
    <row r="1043" spans="9:9" x14ac:dyDescent="0.2">
      <c r="I1043" s="140"/>
    </row>
    <row r="1044" spans="9:9" x14ac:dyDescent="0.2">
      <c r="I1044" s="140"/>
    </row>
    <row r="1045" spans="9:9" x14ac:dyDescent="0.2">
      <c r="I1045" s="140"/>
    </row>
    <row r="1046" spans="9:9" x14ac:dyDescent="0.2">
      <c r="I1046" s="140"/>
    </row>
    <row r="1047" spans="9:9" x14ac:dyDescent="0.2">
      <c r="I1047" s="140"/>
    </row>
    <row r="1048" spans="9:9" x14ac:dyDescent="0.2">
      <c r="I1048" s="140"/>
    </row>
    <row r="1049" spans="9:9" x14ac:dyDescent="0.2">
      <c r="I1049" s="140"/>
    </row>
    <row r="1050" spans="9:9" x14ac:dyDescent="0.2">
      <c r="I1050" s="140"/>
    </row>
    <row r="1051" spans="9:9" x14ac:dyDescent="0.2">
      <c r="I1051" s="140"/>
    </row>
    <row r="1052" spans="9:9" x14ac:dyDescent="0.2">
      <c r="I1052" s="140"/>
    </row>
    <row r="1053" spans="9:9" x14ac:dyDescent="0.2">
      <c r="I1053" s="140"/>
    </row>
    <row r="1054" spans="9:9" x14ac:dyDescent="0.2">
      <c r="I1054" s="140"/>
    </row>
    <row r="1055" spans="9:9" x14ac:dyDescent="0.2">
      <c r="I1055" s="140"/>
    </row>
    <row r="1056" spans="9:9" x14ac:dyDescent="0.2">
      <c r="I1056" s="140"/>
    </row>
    <row r="1057" spans="9:9" x14ac:dyDescent="0.2">
      <c r="I1057" s="140"/>
    </row>
    <row r="1058" spans="9:9" x14ac:dyDescent="0.2">
      <c r="I1058" s="140"/>
    </row>
    <row r="1059" spans="9:9" x14ac:dyDescent="0.2">
      <c r="I1059" s="140"/>
    </row>
    <row r="1060" spans="9:9" x14ac:dyDescent="0.2">
      <c r="I1060" s="140"/>
    </row>
    <row r="1061" spans="9:9" x14ac:dyDescent="0.2">
      <c r="I1061" s="140"/>
    </row>
    <row r="1062" spans="9:9" x14ac:dyDescent="0.2">
      <c r="I1062" s="140"/>
    </row>
    <row r="1063" spans="9:9" x14ac:dyDescent="0.2">
      <c r="I1063" s="140"/>
    </row>
    <row r="1064" spans="9:9" x14ac:dyDescent="0.2">
      <c r="I1064" s="140"/>
    </row>
    <row r="1065" spans="9:9" x14ac:dyDescent="0.2">
      <c r="I1065" s="140"/>
    </row>
    <row r="1066" spans="9:9" x14ac:dyDescent="0.2">
      <c r="I1066" s="140"/>
    </row>
    <row r="1067" spans="9:9" x14ac:dyDescent="0.2">
      <c r="I1067" s="140"/>
    </row>
    <row r="1068" spans="9:9" x14ac:dyDescent="0.2">
      <c r="I1068" s="140"/>
    </row>
    <row r="1069" spans="9:9" x14ac:dyDescent="0.2">
      <c r="I1069" s="140"/>
    </row>
    <row r="1070" spans="9:9" x14ac:dyDescent="0.2">
      <c r="I1070" s="140"/>
    </row>
    <row r="1071" spans="9:9" x14ac:dyDescent="0.2">
      <c r="I1071" s="140"/>
    </row>
    <row r="1072" spans="9:9" x14ac:dyDescent="0.2">
      <c r="I1072" s="140"/>
    </row>
    <row r="1073" spans="9:9" x14ac:dyDescent="0.2">
      <c r="I1073" s="140"/>
    </row>
    <row r="1074" spans="9:9" x14ac:dyDescent="0.2">
      <c r="I1074" s="140"/>
    </row>
    <row r="1075" spans="9:9" x14ac:dyDescent="0.2">
      <c r="I1075" s="140"/>
    </row>
    <row r="1076" spans="9:9" x14ac:dyDescent="0.2">
      <c r="I1076" s="140"/>
    </row>
    <row r="1077" spans="9:9" x14ac:dyDescent="0.2">
      <c r="I1077" s="140"/>
    </row>
    <row r="1078" spans="9:9" x14ac:dyDescent="0.2">
      <c r="I1078" s="140"/>
    </row>
    <row r="1079" spans="9:9" x14ac:dyDescent="0.2">
      <c r="I1079" s="140"/>
    </row>
    <row r="1080" spans="9:9" x14ac:dyDescent="0.2">
      <c r="I1080" s="140"/>
    </row>
    <row r="1081" spans="9:9" x14ac:dyDescent="0.2">
      <c r="I1081" s="140"/>
    </row>
    <row r="1082" spans="9:9" x14ac:dyDescent="0.2">
      <c r="I1082" s="140"/>
    </row>
    <row r="1083" spans="9:9" x14ac:dyDescent="0.2">
      <c r="I1083" s="140"/>
    </row>
    <row r="1084" spans="9:9" x14ac:dyDescent="0.2">
      <c r="I1084" s="140"/>
    </row>
    <row r="1085" spans="9:9" x14ac:dyDescent="0.2">
      <c r="I1085" s="140"/>
    </row>
    <row r="1086" spans="9:9" x14ac:dyDescent="0.2">
      <c r="I1086" s="140"/>
    </row>
    <row r="1087" spans="9:9" x14ac:dyDescent="0.2">
      <c r="I1087" s="140"/>
    </row>
    <row r="1088" spans="9:9" x14ac:dyDescent="0.2">
      <c r="I1088" s="140"/>
    </row>
    <row r="1089" spans="9:9" x14ac:dyDescent="0.2">
      <c r="I1089" s="140"/>
    </row>
    <row r="1090" spans="9:9" x14ac:dyDescent="0.2">
      <c r="I1090" s="140"/>
    </row>
    <row r="1091" spans="9:9" x14ac:dyDescent="0.2">
      <c r="I1091" s="140"/>
    </row>
    <row r="1092" spans="9:9" x14ac:dyDescent="0.2">
      <c r="I1092" s="140"/>
    </row>
    <row r="1093" spans="9:9" x14ac:dyDescent="0.2">
      <c r="I1093" s="140"/>
    </row>
    <row r="1094" spans="9:9" x14ac:dyDescent="0.2">
      <c r="I1094" s="140"/>
    </row>
    <row r="1095" spans="9:9" x14ac:dyDescent="0.2">
      <c r="I1095" s="140"/>
    </row>
    <row r="1096" spans="9:9" x14ac:dyDescent="0.2">
      <c r="I1096" s="140"/>
    </row>
    <row r="1097" spans="9:9" x14ac:dyDescent="0.2">
      <c r="I1097" s="140"/>
    </row>
    <row r="1098" spans="9:9" x14ac:dyDescent="0.2">
      <c r="I1098" s="140"/>
    </row>
    <row r="1099" spans="9:9" x14ac:dyDescent="0.2">
      <c r="I1099" s="140"/>
    </row>
    <row r="1100" spans="9:9" x14ac:dyDescent="0.2">
      <c r="I1100" s="140"/>
    </row>
    <row r="1101" spans="9:9" x14ac:dyDescent="0.2">
      <c r="I1101" s="140"/>
    </row>
    <row r="1102" spans="9:9" x14ac:dyDescent="0.2">
      <c r="I1102" s="140"/>
    </row>
    <row r="1103" spans="9:9" x14ac:dyDescent="0.2">
      <c r="I1103" s="140"/>
    </row>
    <row r="1104" spans="9:9" x14ac:dyDescent="0.2">
      <c r="I1104" s="140"/>
    </row>
    <row r="1105" spans="9:9" x14ac:dyDescent="0.2">
      <c r="I1105" s="140"/>
    </row>
    <row r="1106" spans="9:9" x14ac:dyDescent="0.2">
      <c r="I1106" s="140"/>
    </row>
    <row r="1107" spans="9:9" x14ac:dyDescent="0.2">
      <c r="I1107" s="140"/>
    </row>
    <row r="1108" spans="9:9" x14ac:dyDescent="0.2">
      <c r="I1108" s="140"/>
    </row>
    <row r="1109" spans="9:9" x14ac:dyDescent="0.2">
      <c r="I1109" s="140"/>
    </row>
    <row r="1110" spans="9:9" x14ac:dyDescent="0.2">
      <c r="I1110" s="140"/>
    </row>
    <row r="1111" spans="9:9" x14ac:dyDescent="0.2">
      <c r="I1111" s="140"/>
    </row>
    <row r="1112" spans="9:9" x14ac:dyDescent="0.2">
      <c r="I1112" s="140"/>
    </row>
    <row r="1113" spans="9:9" x14ac:dyDescent="0.2">
      <c r="I1113" s="140"/>
    </row>
    <row r="1114" spans="9:9" x14ac:dyDescent="0.2">
      <c r="I1114" s="140"/>
    </row>
    <row r="1115" spans="9:9" x14ac:dyDescent="0.2">
      <c r="I1115" s="140"/>
    </row>
    <row r="1116" spans="9:9" x14ac:dyDescent="0.2">
      <c r="I1116" s="140"/>
    </row>
    <row r="1117" spans="9:9" x14ac:dyDescent="0.2">
      <c r="I1117" s="140"/>
    </row>
    <row r="1118" spans="9:9" x14ac:dyDescent="0.2">
      <c r="I1118" s="140"/>
    </row>
    <row r="1119" spans="9:9" x14ac:dyDescent="0.2">
      <c r="I1119" s="140"/>
    </row>
    <row r="1120" spans="9:9" x14ac:dyDescent="0.2">
      <c r="I1120" s="140"/>
    </row>
    <row r="1121" spans="9:9" x14ac:dyDescent="0.2">
      <c r="I1121" s="140"/>
    </row>
    <row r="1122" spans="9:9" x14ac:dyDescent="0.2">
      <c r="I1122" s="140"/>
    </row>
    <row r="1123" spans="9:9" x14ac:dyDescent="0.2">
      <c r="I1123" s="140"/>
    </row>
    <row r="1124" spans="9:9" x14ac:dyDescent="0.2">
      <c r="I1124" s="140"/>
    </row>
    <row r="1125" spans="9:9" x14ac:dyDescent="0.2">
      <c r="I1125" s="140"/>
    </row>
    <row r="1126" spans="9:9" x14ac:dyDescent="0.2">
      <c r="I1126" s="140"/>
    </row>
    <row r="1127" spans="9:9" x14ac:dyDescent="0.2">
      <c r="I1127" s="140"/>
    </row>
    <row r="1128" spans="9:9" x14ac:dyDescent="0.2">
      <c r="I1128" s="140"/>
    </row>
    <row r="1129" spans="9:9" x14ac:dyDescent="0.2">
      <c r="I1129" s="140"/>
    </row>
    <row r="1130" spans="9:9" x14ac:dyDescent="0.2">
      <c r="I1130" s="140"/>
    </row>
    <row r="1131" spans="9:9" x14ac:dyDescent="0.2">
      <c r="I1131" s="140"/>
    </row>
    <row r="1132" spans="9:9" x14ac:dyDescent="0.2">
      <c r="I1132" s="140"/>
    </row>
    <row r="1133" spans="9:9" x14ac:dyDescent="0.2">
      <c r="I1133" s="140"/>
    </row>
    <row r="1134" spans="9:9" x14ac:dyDescent="0.2">
      <c r="I1134" s="140"/>
    </row>
    <row r="1135" spans="9:9" x14ac:dyDescent="0.2">
      <c r="I1135" s="140"/>
    </row>
    <row r="1136" spans="9:9" x14ac:dyDescent="0.2">
      <c r="I1136" s="140"/>
    </row>
    <row r="1137" spans="9:9" x14ac:dyDescent="0.2">
      <c r="I1137" s="140"/>
    </row>
    <row r="1138" spans="9:9" x14ac:dyDescent="0.2">
      <c r="I1138" s="140"/>
    </row>
    <row r="1139" spans="9:9" x14ac:dyDescent="0.2">
      <c r="I1139" s="140"/>
    </row>
    <row r="1140" spans="9:9" x14ac:dyDescent="0.2">
      <c r="I1140" s="140"/>
    </row>
    <row r="1141" spans="9:9" x14ac:dyDescent="0.2">
      <c r="I1141" s="140"/>
    </row>
    <row r="1142" spans="9:9" x14ac:dyDescent="0.2">
      <c r="I1142" s="140"/>
    </row>
    <row r="1143" spans="9:9" x14ac:dyDescent="0.2">
      <c r="I1143" s="140"/>
    </row>
    <row r="1144" spans="9:9" x14ac:dyDescent="0.2">
      <c r="I1144" s="140"/>
    </row>
    <row r="1145" spans="9:9" x14ac:dyDescent="0.2">
      <c r="I1145" s="140"/>
    </row>
    <row r="1146" spans="9:9" x14ac:dyDescent="0.2">
      <c r="I1146" s="140"/>
    </row>
    <row r="1147" spans="9:9" x14ac:dyDescent="0.2">
      <c r="I1147" s="140"/>
    </row>
    <row r="1148" spans="9:9" x14ac:dyDescent="0.2">
      <c r="I1148" s="140"/>
    </row>
    <row r="1149" spans="9:9" x14ac:dyDescent="0.2">
      <c r="I1149" s="140"/>
    </row>
    <row r="1150" spans="9:9" x14ac:dyDescent="0.2">
      <c r="I1150" s="140"/>
    </row>
    <row r="1151" spans="9:9" x14ac:dyDescent="0.2">
      <c r="I1151" s="140"/>
    </row>
    <row r="1152" spans="9:9" x14ac:dyDescent="0.2">
      <c r="I1152" s="140"/>
    </row>
    <row r="1153" spans="9:9" x14ac:dyDescent="0.2">
      <c r="I1153" s="140"/>
    </row>
    <row r="1154" spans="9:9" x14ac:dyDescent="0.2">
      <c r="I1154" s="140"/>
    </row>
    <row r="1155" spans="9:9" x14ac:dyDescent="0.2">
      <c r="I1155" s="140"/>
    </row>
    <row r="1156" spans="9:9" x14ac:dyDescent="0.2">
      <c r="I1156" s="140"/>
    </row>
    <row r="1157" spans="9:9" x14ac:dyDescent="0.2">
      <c r="I1157" s="140"/>
    </row>
    <row r="1158" spans="9:9" x14ac:dyDescent="0.2">
      <c r="I1158" s="140"/>
    </row>
    <row r="1159" spans="9:9" x14ac:dyDescent="0.2">
      <c r="I1159" s="140"/>
    </row>
    <row r="1160" spans="9:9" x14ac:dyDescent="0.2">
      <c r="I1160" s="140"/>
    </row>
    <row r="1161" spans="9:9" x14ac:dyDescent="0.2">
      <c r="I1161" s="140"/>
    </row>
    <row r="1162" spans="9:9" x14ac:dyDescent="0.2">
      <c r="I1162" s="140"/>
    </row>
    <row r="1163" spans="9:9" x14ac:dyDescent="0.2">
      <c r="I1163" s="140"/>
    </row>
    <row r="1164" spans="9:9" x14ac:dyDescent="0.2">
      <c r="I1164" s="140"/>
    </row>
    <row r="1165" spans="9:9" x14ac:dyDescent="0.2">
      <c r="I1165" s="140"/>
    </row>
    <row r="1166" spans="9:9" x14ac:dyDescent="0.2">
      <c r="I1166" s="140"/>
    </row>
    <row r="1167" spans="9:9" x14ac:dyDescent="0.2">
      <c r="I1167" s="140"/>
    </row>
    <row r="1168" spans="9:9" x14ac:dyDescent="0.2">
      <c r="I1168" s="140"/>
    </row>
    <row r="1169" spans="9:9" x14ac:dyDescent="0.2">
      <c r="I1169" s="140"/>
    </row>
    <row r="1170" spans="9:9" x14ac:dyDescent="0.2">
      <c r="I1170" s="140"/>
    </row>
    <row r="1171" spans="9:9" x14ac:dyDescent="0.2">
      <c r="I1171" s="140"/>
    </row>
    <row r="1172" spans="9:9" x14ac:dyDescent="0.2">
      <c r="I1172" s="140"/>
    </row>
    <row r="1173" spans="9:9" x14ac:dyDescent="0.2">
      <c r="I1173" s="140"/>
    </row>
    <row r="1174" spans="9:9" x14ac:dyDescent="0.2">
      <c r="I1174" s="140"/>
    </row>
    <row r="1175" spans="9:9" x14ac:dyDescent="0.2">
      <c r="I1175" s="140"/>
    </row>
    <row r="1176" spans="9:9" x14ac:dyDescent="0.2">
      <c r="I1176" s="140"/>
    </row>
    <row r="1177" spans="9:9" x14ac:dyDescent="0.2">
      <c r="I1177" s="140"/>
    </row>
    <row r="1178" spans="9:9" x14ac:dyDescent="0.2">
      <c r="I1178" s="140"/>
    </row>
    <row r="1179" spans="9:9" x14ac:dyDescent="0.2">
      <c r="I1179" s="140"/>
    </row>
    <row r="1180" spans="9:9" x14ac:dyDescent="0.2">
      <c r="I1180" s="140"/>
    </row>
    <row r="1181" spans="9:9" x14ac:dyDescent="0.2">
      <c r="I1181" s="140"/>
    </row>
    <row r="1182" spans="9:9" x14ac:dyDescent="0.2">
      <c r="I1182" s="140"/>
    </row>
    <row r="1183" spans="9:9" x14ac:dyDescent="0.2">
      <c r="I1183" s="140"/>
    </row>
    <row r="1184" spans="9:9" x14ac:dyDescent="0.2">
      <c r="I1184" s="140"/>
    </row>
    <row r="1185" spans="9:9" x14ac:dyDescent="0.2">
      <c r="I1185" s="140"/>
    </row>
    <row r="1186" spans="9:9" x14ac:dyDescent="0.2">
      <c r="I1186" s="140"/>
    </row>
    <row r="1187" spans="9:9" x14ac:dyDescent="0.2">
      <c r="I1187" s="140"/>
    </row>
    <row r="1188" spans="9:9" x14ac:dyDescent="0.2">
      <c r="I1188" s="140"/>
    </row>
    <row r="1189" spans="9:9" x14ac:dyDescent="0.2">
      <c r="I1189" s="140"/>
    </row>
    <row r="1190" spans="9:9" x14ac:dyDescent="0.2">
      <c r="I1190" s="140"/>
    </row>
    <row r="1191" spans="9:9" x14ac:dyDescent="0.2">
      <c r="I1191" s="140"/>
    </row>
    <row r="1192" spans="9:9" x14ac:dyDescent="0.2">
      <c r="I1192" s="140"/>
    </row>
    <row r="1193" spans="9:9" x14ac:dyDescent="0.2">
      <c r="I1193" s="140"/>
    </row>
    <row r="1194" spans="9:9" x14ac:dyDescent="0.2">
      <c r="I1194" s="140"/>
    </row>
    <row r="1195" spans="9:9" x14ac:dyDescent="0.2">
      <c r="I1195" s="140"/>
    </row>
    <row r="1196" spans="9:9" x14ac:dyDescent="0.2">
      <c r="I1196" s="140"/>
    </row>
    <row r="1197" spans="9:9" x14ac:dyDescent="0.2">
      <c r="I1197" s="140"/>
    </row>
    <row r="1198" spans="9:9" x14ac:dyDescent="0.2">
      <c r="I1198" s="140"/>
    </row>
    <row r="1199" spans="9:9" x14ac:dyDescent="0.2">
      <c r="I1199" s="140"/>
    </row>
    <row r="1200" spans="9:9" x14ac:dyDescent="0.2">
      <c r="I1200" s="140"/>
    </row>
    <row r="1201" spans="9:9" x14ac:dyDescent="0.2">
      <c r="I1201" s="140"/>
    </row>
    <row r="1202" spans="9:9" x14ac:dyDescent="0.2">
      <c r="I1202" s="140"/>
    </row>
    <row r="1203" spans="9:9" x14ac:dyDescent="0.2">
      <c r="I1203" s="140"/>
    </row>
    <row r="1204" spans="9:9" x14ac:dyDescent="0.2">
      <c r="I1204" s="140"/>
    </row>
    <row r="1205" spans="9:9" x14ac:dyDescent="0.2">
      <c r="I1205" s="140"/>
    </row>
    <row r="1206" spans="9:9" x14ac:dyDescent="0.2">
      <c r="I1206" s="140"/>
    </row>
    <row r="1207" spans="9:9" x14ac:dyDescent="0.2">
      <c r="I1207" s="140"/>
    </row>
    <row r="1208" spans="9:9" x14ac:dyDescent="0.2">
      <c r="I1208" s="140"/>
    </row>
    <row r="1209" spans="9:9" x14ac:dyDescent="0.2">
      <c r="I1209" s="140"/>
    </row>
    <row r="1210" spans="9:9" x14ac:dyDescent="0.2">
      <c r="I1210" s="140"/>
    </row>
    <row r="1211" spans="9:9" x14ac:dyDescent="0.2">
      <c r="I1211" s="140"/>
    </row>
    <row r="1212" spans="9:9" x14ac:dyDescent="0.2">
      <c r="I1212" s="140"/>
    </row>
    <row r="1213" spans="9:9" x14ac:dyDescent="0.2">
      <c r="I1213" s="140"/>
    </row>
    <row r="1214" spans="9:9" x14ac:dyDescent="0.2">
      <c r="I1214" s="140"/>
    </row>
    <row r="1215" spans="9:9" x14ac:dyDescent="0.2">
      <c r="I1215" s="140"/>
    </row>
    <row r="1216" spans="9:9" x14ac:dyDescent="0.2">
      <c r="I1216" s="140"/>
    </row>
    <row r="1217" spans="9:9" x14ac:dyDescent="0.2">
      <c r="I1217" s="140"/>
    </row>
    <row r="1218" spans="9:9" x14ac:dyDescent="0.2">
      <c r="I1218" s="140"/>
    </row>
    <row r="1219" spans="9:9" x14ac:dyDescent="0.2">
      <c r="I1219" s="140"/>
    </row>
    <row r="1220" spans="9:9" x14ac:dyDescent="0.2">
      <c r="I1220" s="140"/>
    </row>
    <row r="1221" spans="9:9" x14ac:dyDescent="0.2">
      <c r="I1221" s="140"/>
    </row>
    <row r="1222" spans="9:9" x14ac:dyDescent="0.2">
      <c r="I1222" s="140"/>
    </row>
    <row r="1223" spans="9:9" x14ac:dyDescent="0.2">
      <c r="I1223" s="140"/>
    </row>
    <row r="1224" spans="9:9" x14ac:dyDescent="0.2">
      <c r="I1224" s="140"/>
    </row>
    <row r="1225" spans="9:9" x14ac:dyDescent="0.2">
      <c r="I1225" s="140"/>
    </row>
    <row r="1226" spans="9:9" x14ac:dyDescent="0.2">
      <c r="I1226" s="140"/>
    </row>
    <row r="1227" spans="9:9" x14ac:dyDescent="0.2">
      <c r="I1227" s="140"/>
    </row>
    <row r="1228" spans="9:9" x14ac:dyDescent="0.2">
      <c r="I1228" s="140"/>
    </row>
    <row r="1229" spans="9:9" x14ac:dyDescent="0.2">
      <c r="I1229" s="140"/>
    </row>
    <row r="1230" spans="9:9" x14ac:dyDescent="0.2">
      <c r="I1230" s="140"/>
    </row>
    <row r="1231" spans="9:9" x14ac:dyDescent="0.2">
      <c r="I1231" s="140"/>
    </row>
    <row r="1232" spans="9:9" x14ac:dyDescent="0.2">
      <c r="I1232" s="140"/>
    </row>
    <row r="1233" spans="9:9" x14ac:dyDescent="0.2">
      <c r="I1233" s="140"/>
    </row>
    <row r="1234" spans="9:9" x14ac:dyDescent="0.2">
      <c r="I1234" s="140"/>
    </row>
    <row r="1235" spans="9:9" x14ac:dyDescent="0.2">
      <c r="I1235" s="140"/>
    </row>
    <row r="1236" spans="9:9" x14ac:dyDescent="0.2">
      <c r="I1236" s="140"/>
    </row>
    <row r="1237" spans="9:9" x14ac:dyDescent="0.2">
      <c r="I1237" s="140"/>
    </row>
    <row r="1238" spans="9:9" x14ac:dyDescent="0.2">
      <c r="I1238" s="140"/>
    </row>
    <row r="1239" spans="9:9" x14ac:dyDescent="0.2">
      <c r="I1239" s="140"/>
    </row>
    <row r="1240" spans="9:9" x14ac:dyDescent="0.2">
      <c r="I1240" s="140"/>
    </row>
    <row r="1241" spans="9:9" x14ac:dyDescent="0.2">
      <c r="I1241" s="140"/>
    </row>
    <row r="1242" spans="9:9" x14ac:dyDescent="0.2">
      <c r="I1242" s="140"/>
    </row>
    <row r="1243" spans="9:9" x14ac:dyDescent="0.2">
      <c r="I1243" s="140"/>
    </row>
    <row r="1244" spans="9:9" x14ac:dyDescent="0.2">
      <c r="I1244" s="140"/>
    </row>
    <row r="1245" spans="9:9" x14ac:dyDescent="0.2">
      <c r="I1245" s="140"/>
    </row>
    <row r="1246" spans="9:9" x14ac:dyDescent="0.2">
      <c r="I1246" s="140"/>
    </row>
    <row r="1247" spans="9:9" x14ac:dyDescent="0.2">
      <c r="I1247" s="140"/>
    </row>
    <row r="1248" spans="9:9" x14ac:dyDescent="0.2">
      <c r="I1248" s="140"/>
    </row>
    <row r="1249" spans="9:9" x14ac:dyDescent="0.2">
      <c r="I1249" s="140"/>
    </row>
    <row r="1250" spans="9:9" x14ac:dyDescent="0.2">
      <c r="I1250" s="140"/>
    </row>
    <row r="1251" spans="9:9" x14ac:dyDescent="0.2">
      <c r="I1251" s="140"/>
    </row>
    <row r="1252" spans="9:9" x14ac:dyDescent="0.2">
      <c r="I1252" s="140"/>
    </row>
    <row r="1253" spans="9:9" x14ac:dyDescent="0.2">
      <c r="I1253" s="140"/>
    </row>
    <row r="1254" spans="9:9" x14ac:dyDescent="0.2">
      <c r="I1254" s="140"/>
    </row>
    <row r="1255" spans="9:9" x14ac:dyDescent="0.2">
      <c r="I1255" s="140"/>
    </row>
    <row r="1256" spans="9:9" x14ac:dyDescent="0.2">
      <c r="I1256" s="140"/>
    </row>
    <row r="1257" spans="9:9" x14ac:dyDescent="0.2">
      <c r="I1257" s="140"/>
    </row>
    <row r="1258" spans="9:9" x14ac:dyDescent="0.2">
      <c r="I1258" s="140"/>
    </row>
    <row r="1259" spans="9:9" x14ac:dyDescent="0.2">
      <c r="I1259" s="140"/>
    </row>
    <row r="1260" spans="9:9" x14ac:dyDescent="0.2">
      <c r="I1260" s="140"/>
    </row>
    <row r="1261" spans="9:9" x14ac:dyDescent="0.2">
      <c r="I1261" s="140"/>
    </row>
    <row r="1262" spans="9:9" x14ac:dyDescent="0.2">
      <c r="I1262" s="140"/>
    </row>
    <row r="1263" spans="9:9" x14ac:dyDescent="0.2">
      <c r="I1263" s="140"/>
    </row>
    <row r="1264" spans="9:9" x14ac:dyDescent="0.2">
      <c r="I1264" s="140"/>
    </row>
    <row r="1265" spans="9:9" x14ac:dyDescent="0.2">
      <c r="I1265" s="140"/>
    </row>
    <row r="1266" spans="9:9" x14ac:dyDescent="0.2">
      <c r="I1266" s="140"/>
    </row>
    <row r="1267" spans="9:9" x14ac:dyDescent="0.2">
      <c r="I1267" s="140"/>
    </row>
    <row r="1268" spans="9:9" x14ac:dyDescent="0.2">
      <c r="I1268" s="140"/>
    </row>
    <row r="1269" spans="9:9" x14ac:dyDescent="0.2">
      <c r="I1269" s="140"/>
    </row>
    <row r="1270" spans="9:9" x14ac:dyDescent="0.2">
      <c r="I1270" s="140"/>
    </row>
    <row r="1271" spans="9:9" x14ac:dyDescent="0.2">
      <c r="I1271" s="140"/>
    </row>
    <row r="1272" spans="9:9" x14ac:dyDescent="0.2">
      <c r="I1272" s="140"/>
    </row>
    <row r="1273" spans="9:9" x14ac:dyDescent="0.2">
      <c r="I1273" s="140"/>
    </row>
    <row r="1274" spans="9:9" x14ac:dyDescent="0.2">
      <c r="I1274" s="140"/>
    </row>
    <row r="1275" spans="9:9" x14ac:dyDescent="0.2">
      <c r="I1275" s="140"/>
    </row>
    <row r="1276" spans="9:9" x14ac:dyDescent="0.2">
      <c r="I1276" s="140"/>
    </row>
    <row r="1277" spans="9:9" x14ac:dyDescent="0.2">
      <c r="I1277" s="140"/>
    </row>
    <row r="1278" spans="9:9" x14ac:dyDescent="0.2">
      <c r="I1278" s="140"/>
    </row>
    <row r="1279" spans="9:9" x14ac:dyDescent="0.2">
      <c r="I1279" s="140"/>
    </row>
    <row r="1280" spans="9:9" x14ac:dyDescent="0.2">
      <c r="I1280" s="140"/>
    </row>
    <row r="1281" spans="9:9" x14ac:dyDescent="0.2">
      <c r="I1281" s="140"/>
    </row>
    <row r="1282" spans="9:9" x14ac:dyDescent="0.2">
      <c r="I1282" s="140"/>
    </row>
    <row r="1283" spans="9:9" x14ac:dyDescent="0.2">
      <c r="I1283" s="140"/>
    </row>
    <row r="1284" spans="9:9" x14ac:dyDescent="0.2">
      <c r="I1284" s="140"/>
    </row>
    <row r="1285" spans="9:9" x14ac:dyDescent="0.2">
      <c r="I1285" s="140"/>
    </row>
    <row r="1286" spans="9:9" x14ac:dyDescent="0.2">
      <c r="I1286" s="140"/>
    </row>
    <row r="1287" spans="9:9" x14ac:dyDescent="0.2">
      <c r="I1287" s="140"/>
    </row>
    <row r="1288" spans="9:9" x14ac:dyDescent="0.2">
      <c r="I1288" s="140"/>
    </row>
    <row r="1289" spans="9:9" x14ac:dyDescent="0.2">
      <c r="I1289" s="140"/>
    </row>
    <row r="1290" spans="9:9" x14ac:dyDescent="0.2">
      <c r="I1290" s="140"/>
    </row>
    <row r="1291" spans="9:9" x14ac:dyDescent="0.2">
      <c r="I1291" s="140"/>
    </row>
    <row r="1292" spans="9:9" x14ac:dyDescent="0.2">
      <c r="I1292" s="140"/>
    </row>
    <row r="1293" spans="9:9" x14ac:dyDescent="0.2">
      <c r="I1293" s="140"/>
    </row>
    <row r="1294" spans="9:9" x14ac:dyDescent="0.2">
      <c r="I1294" s="140"/>
    </row>
    <row r="1295" spans="9:9" x14ac:dyDescent="0.2">
      <c r="I1295" s="140"/>
    </row>
    <row r="1296" spans="9:9" x14ac:dyDescent="0.2">
      <c r="I1296" s="140"/>
    </row>
    <row r="1297" spans="9:9" x14ac:dyDescent="0.2">
      <c r="I1297" s="140"/>
    </row>
    <row r="1298" spans="9:9" x14ac:dyDescent="0.2">
      <c r="I1298" s="140"/>
    </row>
    <row r="1299" spans="9:9" x14ac:dyDescent="0.2">
      <c r="I1299" s="140"/>
    </row>
    <row r="1300" spans="9:9" x14ac:dyDescent="0.2">
      <c r="I1300" s="140"/>
    </row>
    <row r="1301" spans="9:9" x14ac:dyDescent="0.2">
      <c r="I1301" s="140"/>
    </row>
    <row r="1302" spans="9:9" x14ac:dyDescent="0.2">
      <c r="I1302" s="140"/>
    </row>
    <row r="1303" spans="9:9" x14ac:dyDescent="0.2">
      <c r="I1303" s="140"/>
    </row>
    <row r="1304" spans="9:9" x14ac:dyDescent="0.2">
      <c r="I1304" s="140"/>
    </row>
    <row r="1305" spans="9:9" x14ac:dyDescent="0.2">
      <c r="I1305" s="140"/>
    </row>
    <row r="1306" spans="9:9" x14ac:dyDescent="0.2">
      <c r="I1306" s="140"/>
    </row>
    <row r="1307" spans="9:9" x14ac:dyDescent="0.2">
      <c r="I1307" s="140"/>
    </row>
    <row r="1308" spans="9:9" x14ac:dyDescent="0.2">
      <c r="I1308" s="140"/>
    </row>
    <row r="1309" spans="9:9" x14ac:dyDescent="0.2">
      <c r="I1309" s="140"/>
    </row>
    <row r="1310" spans="9:9" x14ac:dyDescent="0.2">
      <c r="I1310" s="140"/>
    </row>
    <row r="1311" spans="9:9" x14ac:dyDescent="0.2">
      <c r="I1311" s="140"/>
    </row>
    <row r="1312" spans="9:9" x14ac:dyDescent="0.2">
      <c r="I1312" s="140"/>
    </row>
    <row r="1313" spans="9:9" x14ac:dyDescent="0.2">
      <c r="I1313" s="140"/>
    </row>
    <row r="1314" spans="9:9" x14ac:dyDescent="0.2">
      <c r="I1314" s="140"/>
    </row>
    <row r="1315" spans="9:9" x14ac:dyDescent="0.2">
      <c r="I1315" s="140"/>
    </row>
    <row r="1316" spans="9:9" x14ac:dyDescent="0.2">
      <c r="I1316" s="140"/>
    </row>
    <row r="1317" spans="9:9" x14ac:dyDescent="0.2">
      <c r="I1317" s="140"/>
    </row>
    <row r="1318" spans="9:9" x14ac:dyDescent="0.2">
      <c r="I1318" s="140"/>
    </row>
    <row r="1319" spans="9:9" x14ac:dyDescent="0.2">
      <c r="I1319" s="140"/>
    </row>
    <row r="1320" spans="9:9" x14ac:dyDescent="0.2">
      <c r="I1320" s="140"/>
    </row>
    <row r="1321" spans="9:9" x14ac:dyDescent="0.2">
      <c r="I1321" s="140"/>
    </row>
    <row r="1322" spans="9:9" x14ac:dyDescent="0.2">
      <c r="I1322" s="140"/>
    </row>
    <row r="1323" spans="9:9" x14ac:dyDescent="0.2">
      <c r="I1323" s="140"/>
    </row>
    <row r="1324" spans="9:9" x14ac:dyDescent="0.2">
      <c r="I1324" s="140"/>
    </row>
    <row r="1325" spans="9:9" x14ac:dyDescent="0.2">
      <c r="I1325" s="140"/>
    </row>
    <row r="1326" spans="9:9" x14ac:dyDescent="0.2">
      <c r="I1326" s="140"/>
    </row>
    <row r="1327" spans="9:9" x14ac:dyDescent="0.2">
      <c r="I1327" s="140"/>
    </row>
    <row r="1328" spans="9:9" x14ac:dyDescent="0.2">
      <c r="I1328" s="140"/>
    </row>
    <row r="1329" spans="9:9" x14ac:dyDescent="0.2">
      <c r="I1329" s="140"/>
    </row>
    <row r="1330" spans="9:9" x14ac:dyDescent="0.2">
      <c r="I1330" s="140"/>
    </row>
    <row r="1331" spans="9:9" x14ac:dyDescent="0.2">
      <c r="I1331" s="140"/>
    </row>
    <row r="1332" spans="9:9" x14ac:dyDescent="0.2">
      <c r="I1332" s="140"/>
    </row>
    <row r="1333" spans="9:9" x14ac:dyDescent="0.2">
      <c r="I1333" s="140"/>
    </row>
    <row r="1334" spans="9:9" x14ac:dyDescent="0.2">
      <c r="I1334" s="140"/>
    </row>
    <row r="1335" spans="9:9" x14ac:dyDescent="0.2">
      <c r="I1335" s="140"/>
    </row>
    <row r="1336" spans="9:9" x14ac:dyDescent="0.2">
      <c r="I1336" s="140"/>
    </row>
    <row r="1337" spans="9:9" x14ac:dyDescent="0.2">
      <c r="I1337" s="140"/>
    </row>
    <row r="1338" spans="9:9" x14ac:dyDescent="0.2">
      <c r="I1338" s="140"/>
    </row>
    <row r="1339" spans="9:9" x14ac:dyDescent="0.2">
      <c r="I1339" s="140"/>
    </row>
    <row r="1340" spans="9:9" x14ac:dyDescent="0.2">
      <c r="I1340" s="140"/>
    </row>
    <row r="1341" spans="9:9" x14ac:dyDescent="0.2">
      <c r="I1341" s="140"/>
    </row>
    <row r="1342" spans="9:9" x14ac:dyDescent="0.2">
      <c r="I1342" s="140"/>
    </row>
    <row r="1343" spans="9:9" x14ac:dyDescent="0.2">
      <c r="I1343" s="140"/>
    </row>
    <row r="1344" spans="9:9" x14ac:dyDescent="0.2">
      <c r="I1344" s="140"/>
    </row>
    <row r="1345" spans="9:9" x14ac:dyDescent="0.2">
      <c r="I1345" s="140"/>
    </row>
    <row r="1346" spans="9:9" x14ac:dyDescent="0.2">
      <c r="I1346" s="140"/>
    </row>
    <row r="1347" spans="9:9" x14ac:dyDescent="0.2">
      <c r="I1347" s="140"/>
    </row>
    <row r="1348" spans="9:9" x14ac:dyDescent="0.2">
      <c r="I1348" s="140"/>
    </row>
    <row r="1349" spans="9:9" x14ac:dyDescent="0.2">
      <c r="I1349" s="140"/>
    </row>
    <row r="1350" spans="9:9" x14ac:dyDescent="0.2">
      <c r="I1350" s="140"/>
    </row>
    <row r="1351" spans="9:9" x14ac:dyDescent="0.2">
      <c r="I1351" s="140"/>
    </row>
    <row r="1352" spans="9:9" x14ac:dyDescent="0.2">
      <c r="I1352" s="140"/>
    </row>
    <row r="1353" spans="9:9" x14ac:dyDescent="0.2">
      <c r="I1353" s="140"/>
    </row>
    <row r="1354" spans="9:9" x14ac:dyDescent="0.2">
      <c r="I1354" s="140"/>
    </row>
    <row r="1355" spans="9:9" x14ac:dyDescent="0.2">
      <c r="I1355" s="140"/>
    </row>
    <row r="1356" spans="9:9" x14ac:dyDescent="0.2">
      <c r="I1356" s="140"/>
    </row>
    <row r="1357" spans="9:9" x14ac:dyDescent="0.2">
      <c r="I1357" s="140"/>
    </row>
    <row r="1358" spans="9:9" x14ac:dyDescent="0.2">
      <c r="I1358" s="140"/>
    </row>
    <row r="1359" spans="9:9" x14ac:dyDescent="0.2">
      <c r="I1359" s="140"/>
    </row>
    <row r="1360" spans="9:9" x14ac:dyDescent="0.2">
      <c r="I1360" s="140"/>
    </row>
    <row r="1361" spans="9:9" x14ac:dyDescent="0.2">
      <c r="I1361" s="140"/>
    </row>
    <row r="1362" spans="9:9" x14ac:dyDescent="0.2">
      <c r="I1362" s="140"/>
    </row>
    <row r="1363" spans="9:9" x14ac:dyDescent="0.2">
      <c r="I1363" s="140"/>
    </row>
    <row r="1364" spans="9:9" x14ac:dyDescent="0.2">
      <c r="I1364" s="140"/>
    </row>
    <row r="1365" spans="9:9" x14ac:dyDescent="0.2">
      <c r="I1365" s="140"/>
    </row>
    <row r="1366" spans="9:9" x14ac:dyDescent="0.2">
      <c r="I1366" s="140"/>
    </row>
    <row r="1367" spans="9:9" x14ac:dyDescent="0.2">
      <c r="I1367" s="140"/>
    </row>
    <row r="1368" spans="9:9" x14ac:dyDescent="0.2">
      <c r="I1368" s="140"/>
    </row>
    <row r="1369" spans="9:9" x14ac:dyDescent="0.2">
      <c r="I1369" s="140"/>
    </row>
    <row r="1370" spans="9:9" x14ac:dyDescent="0.2">
      <c r="I1370" s="140"/>
    </row>
    <row r="1371" spans="9:9" x14ac:dyDescent="0.2">
      <c r="I1371" s="140"/>
    </row>
    <row r="1372" spans="9:9" x14ac:dyDescent="0.2">
      <c r="I1372" s="140"/>
    </row>
    <row r="1373" spans="9:9" x14ac:dyDescent="0.2">
      <c r="I1373" s="140"/>
    </row>
    <row r="1374" spans="9:9" x14ac:dyDescent="0.2">
      <c r="I1374" s="140"/>
    </row>
    <row r="1375" spans="9:9" x14ac:dyDescent="0.2">
      <c r="I1375" s="140"/>
    </row>
    <row r="1376" spans="9:9" x14ac:dyDescent="0.2">
      <c r="I1376" s="140"/>
    </row>
    <row r="1377" spans="9:9" x14ac:dyDescent="0.2">
      <c r="I1377" s="140"/>
    </row>
    <row r="1378" spans="9:9" x14ac:dyDescent="0.2">
      <c r="I1378" s="140"/>
    </row>
    <row r="1379" spans="9:9" x14ac:dyDescent="0.2">
      <c r="I1379" s="140"/>
    </row>
    <row r="1380" spans="9:9" x14ac:dyDescent="0.2">
      <c r="I1380" s="140"/>
    </row>
    <row r="1381" spans="9:9" x14ac:dyDescent="0.2">
      <c r="I1381" s="140"/>
    </row>
    <row r="1382" spans="9:9" x14ac:dyDescent="0.2">
      <c r="I1382" s="140"/>
    </row>
    <row r="1383" spans="9:9" x14ac:dyDescent="0.2">
      <c r="I1383" s="140"/>
    </row>
    <row r="1384" spans="9:9" x14ac:dyDescent="0.2">
      <c r="I1384" s="140"/>
    </row>
    <row r="1385" spans="9:9" x14ac:dyDescent="0.2">
      <c r="I1385" s="140"/>
    </row>
    <row r="1386" spans="9:9" x14ac:dyDescent="0.2">
      <c r="I1386" s="140"/>
    </row>
    <row r="1387" spans="9:9" x14ac:dyDescent="0.2">
      <c r="I1387" s="140"/>
    </row>
    <row r="1388" spans="9:9" x14ac:dyDescent="0.2">
      <c r="I1388" s="140"/>
    </row>
    <row r="1389" spans="9:9" x14ac:dyDescent="0.2">
      <c r="I1389" s="140"/>
    </row>
    <row r="1390" spans="9:9" x14ac:dyDescent="0.2">
      <c r="I1390" s="140"/>
    </row>
    <row r="1391" spans="9:9" x14ac:dyDescent="0.2">
      <c r="I1391" s="140"/>
    </row>
    <row r="1392" spans="9:9" x14ac:dyDescent="0.2">
      <c r="I1392" s="140"/>
    </row>
    <row r="1393" spans="9:9" x14ac:dyDescent="0.2">
      <c r="I1393" s="140"/>
    </row>
    <row r="1394" spans="9:9" x14ac:dyDescent="0.2">
      <c r="I1394" s="140"/>
    </row>
    <row r="1395" spans="9:9" x14ac:dyDescent="0.2">
      <c r="I1395" s="140"/>
    </row>
    <row r="1396" spans="9:9" x14ac:dyDescent="0.2">
      <c r="I1396" s="140"/>
    </row>
    <row r="1397" spans="9:9" x14ac:dyDescent="0.2">
      <c r="I1397" s="140"/>
    </row>
    <row r="1398" spans="9:9" x14ac:dyDescent="0.2">
      <c r="I1398" s="140"/>
    </row>
    <row r="1399" spans="9:9" x14ac:dyDescent="0.2">
      <c r="I1399" s="140"/>
    </row>
    <row r="1400" spans="9:9" x14ac:dyDescent="0.2">
      <c r="I1400" s="140"/>
    </row>
    <row r="1401" spans="9:9" x14ac:dyDescent="0.2">
      <c r="I1401" s="140"/>
    </row>
    <row r="1402" spans="9:9" x14ac:dyDescent="0.2">
      <c r="I1402" s="140"/>
    </row>
    <row r="1403" spans="9:9" x14ac:dyDescent="0.2">
      <c r="I1403" s="140"/>
    </row>
    <row r="1404" spans="9:9" x14ac:dyDescent="0.2">
      <c r="I1404" s="140"/>
    </row>
    <row r="1405" spans="9:9" x14ac:dyDescent="0.2">
      <c r="I1405" s="140"/>
    </row>
    <row r="1406" spans="9:9" x14ac:dyDescent="0.2">
      <c r="I1406" s="140"/>
    </row>
    <row r="1407" spans="9:9" x14ac:dyDescent="0.2">
      <c r="I1407" s="140"/>
    </row>
    <row r="1408" spans="9:9" x14ac:dyDescent="0.2">
      <c r="I1408" s="140"/>
    </row>
    <row r="1409" spans="9:9" x14ac:dyDescent="0.2">
      <c r="I1409" s="140"/>
    </row>
    <row r="1410" spans="9:9" x14ac:dyDescent="0.2">
      <c r="I1410" s="140"/>
    </row>
    <row r="1411" spans="9:9" x14ac:dyDescent="0.2">
      <c r="I1411" s="140"/>
    </row>
    <row r="1412" spans="9:9" x14ac:dyDescent="0.2">
      <c r="I1412" s="140"/>
    </row>
    <row r="1413" spans="9:9" x14ac:dyDescent="0.2">
      <c r="I1413" s="140"/>
    </row>
    <row r="1414" spans="9:9" x14ac:dyDescent="0.2">
      <c r="I1414" s="140"/>
    </row>
    <row r="1415" spans="9:9" x14ac:dyDescent="0.2">
      <c r="I1415" s="140"/>
    </row>
    <row r="1416" spans="9:9" x14ac:dyDescent="0.2">
      <c r="I1416" s="140"/>
    </row>
    <row r="1417" spans="9:9" x14ac:dyDescent="0.2">
      <c r="I1417" s="140"/>
    </row>
    <row r="1418" spans="9:9" x14ac:dyDescent="0.2">
      <c r="I1418" s="140"/>
    </row>
    <row r="1419" spans="9:9" x14ac:dyDescent="0.2">
      <c r="I1419" s="140"/>
    </row>
    <row r="1420" spans="9:9" x14ac:dyDescent="0.2">
      <c r="I1420" s="140"/>
    </row>
    <row r="1421" spans="9:9" x14ac:dyDescent="0.2">
      <c r="I1421" s="140"/>
    </row>
    <row r="1422" spans="9:9" x14ac:dyDescent="0.2">
      <c r="I1422" s="140"/>
    </row>
    <row r="1423" spans="9:9" x14ac:dyDescent="0.2">
      <c r="I1423" s="140"/>
    </row>
    <row r="1424" spans="9:9" x14ac:dyDescent="0.2">
      <c r="I1424" s="140"/>
    </row>
    <row r="1425" spans="9:9" x14ac:dyDescent="0.2">
      <c r="I1425" s="140"/>
    </row>
    <row r="1426" spans="9:9" x14ac:dyDescent="0.2">
      <c r="I1426" s="140"/>
    </row>
    <row r="1427" spans="9:9" x14ac:dyDescent="0.2">
      <c r="I1427" s="140"/>
    </row>
    <row r="1428" spans="9:9" x14ac:dyDescent="0.2">
      <c r="I1428" s="140"/>
    </row>
    <row r="1429" spans="9:9" x14ac:dyDescent="0.2">
      <c r="I1429" s="140"/>
    </row>
    <row r="1430" spans="9:9" x14ac:dyDescent="0.2">
      <c r="I1430" s="140"/>
    </row>
    <row r="1431" spans="9:9" x14ac:dyDescent="0.2">
      <c r="I1431" s="140"/>
    </row>
    <row r="1432" spans="9:9" x14ac:dyDescent="0.2">
      <c r="I1432" s="140"/>
    </row>
    <row r="1433" spans="9:9" x14ac:dyDescent="0.2">
      <c r="I1433" s="140"/>
    </row>
    <row r="1434" spans="9:9" x14ac:dyDescent="0.2">
      <c r="I1434" s="140"/>
    </row>
    <row r="1435" spans="9:9" x14ac:dyDescent="0.2">
      <c r="I1435" s="140"/>
    </row>
    <row r="1436" spans="9:9" x14ac:dyDescent="0.2">
      <c r="I1436" s="140"/>
    </row>
    <row r="1437" spans="9:9" x14ac:dyDescent="0.2">
      <c r="I1437" s="140"/>
    </row>
    <row r="1438" spans="9:9" x14ac:dyDescent="0.2">
      <c r="I1438" s="140"/>
    </row>
    <row r="1439" spans="9:9" x14ac:dyDescent="0.2">
      <c r="I1439" s="140"/>
    </row>
    <row r="1440" spans="9:9" x14ac:dyDescent="0.2">
      <c r="I1440" s="140"/>
    </row>
    <row r="1441" spans="9:9" x14ac:dyDescent="0.2">
      <c r="I1441" s="140"/>
    </row>
    <row r="1442" spans="9:9" x14ac:dyDescent="0.2">
      <c r="I1442" s="140"/>
    </row>
    <row r="1443" spans="9:9" x14ac:dyDescent="0.2">
      <c r="I1443" s="140"/>
    </row>
    <row r="1444" spans="9:9" x14ac:dyDescent="0.2">
      <c r="I1444" s="140"/>
    </row>
    <row r="1445" spans="9:9" x14ac:dyDescent="0.2">
      <c r="I1445" s="140"/>
    </row>
    <row r="1446" spans="9:9" x14ac:dyDescent="0.2">
      <c r="I1446" s="140"/>
    </row>
    <row r="1447" spans="9:9" x14ac:dyDescent="0.2">
      <c r="I1447" s="140"/>
    </row>
    <row r="1448" spans="9:9" x14ac:dyDescent="0.2">
      <c r="I1448" s="140"/>
    </row>
    <row r="1449" spans="9:9" x14ac:dyDescent="0.2">
      <c r="I1449" s="140"/>
    </row>
    <row r="1450" spans="9:9" x14ac:dyDescent="0.2">
      <c r="I1450" s="140"/>
    </row>
    <row r="1451" spans="9:9" x14ac:dyDescent="0.2">
      <c r="I1451" s="140"/>
    </row>
    <row r="1452" spans="9:9" x14ac:dyDescent="0.2">
      <c r="I1452" s="140"/>
    </row>
    <row r="1453" spans="9:9" x14ac:dyDescent="0.2">
      <c r="I1453" s="140"/>
    </row>
    <row r="1454" spans="9:9" x14ac:dyDescent="0.2">
      <c r="I1454" s="140"/>
    </row>
    <row r="1455" spans="9:9" x14ac:dyDescent="0.2">
      <c r="I1455" s="140"/>
    </row>
    <row r="1456" spans="9:9" x14ac:dyDescent="0.2">
      <c r="I1456" s="140"/>
    </row>
    <row r="1457" spans="9:9" x14ac:dyDescent="0.2">
      <c r="I1457" s="140"/>
    </row>
    <row r="1458" spans="9:9" x14ac:dyDescent="0.2">
      <c r="I1458" s="140"/>
    </row>
    <row r="1459" spans="9:9" x14ac:dyDescent="0.2">
      <c r="I1459" s="140"/>
    </row>
    <row r="1460" spans="9:9" x14ac:dyDescent="0.2">
      <c r="I1460" s="140"/>
    </row>
    <row r="1461" spans="9:9" x14ac:dyDescent="0.2">
      <c r="I1461" s="140"/>
    </row>
    <row r="1462" spans="9:9" x14ac:dyDescent="0.2">
      <c r="I1462" s="140"/>
    </row>
    <row r="1463" spans="9:9" x14ac:dyDescent="0.2">
      <c r="I1463" s="140"/>
    </row>
    <row r="1464" spans="9:9" x14ac:dyDescent="0.2">
      <c r="I1464" s="140"/>
    </row>
    <row r="1465" spans="9:9" x14ac:dyDescent="0.2">
      <c r="I1465" s="140"/>
    </row>
    <row r="1466" spans="9:9" x14ac:dyDescent="0.2">
      <c r="I1466" s="140"/>
    </row>
    <row r="1467" spans="9:9" x14ac:dyDescent="0.2">
      <c r="I1467" s="140"/>
    </row>
    <row r="1468" spans="9:9" x14ac:dyDescent="0.2">
      <c r="I1468" s="140"/>
    </row>
    <row r="1469" spans="9:9" x14ac:dyDescent="0.2">
      <c r="I1469" s="140"/>
    </row>
    <row r="1470" spans="9:9" x14ac:dyDescent="0.2">
      <c r="I1470" s="140"/>
    </row>
    <row r="1471" spans="9:9" x14ac:dyDescent="0.2">
      <c r="I1471" s="140"/>
    </row>
    <row r="1472" spans="9:9" x14ac:dyDescent="0.2">
      <c r="I1472" s="140"/>
    </row>
    <row r="1473" spans="9:9" x14ac:dyDescent="0.2">
      <c r="I1473" s="140"/>
    </row>
    <row r="1474" spans="9:9" x14ac:dyDescent="0.2">
      <c r="I1474" s="140"/>
    </row>
    <row r="1475" spans="9:9" x14ac:dyDescent="0.2">
      <c r="I1475" s="140"/>
    </row>
    <row r="1476" spans="9:9" x14ac:dyDescent="0.2">
      <c r="I1476" s="140"/>
    </row>
    <row r="1477" spans="9:9" x14ac:dyDescent="0.2">
      <c r="I1477" s="140"/>
    </row>
    <row r="1478" spans="9:9" x14ac:dyDescent="0.2">
      <c r="I1478" s="140"/>
    </row>
    <row r="1479" spans="9:9" x14ac:dyDescent="0.2">
      <c r="I1479" s="140"/>
    </row>
    <row r="1480" spans="9:9" x14ac:dyDescent="0.2">
      <c r="I1480" s="140"/>
    </row>
    <row r="1481" spans="9:9" x14ac:dyDescent="0.2">
      <c r="I1481" s="140"/>
    </row>
    <row r="1482" spans="9:9" x14ac:dyDescent="0.2">
      <c r="I1482" s="140"/>
    </row>
    <row r="1483" spans="9:9" x14ac:dyDescent="0.2">
      <c r="I1483" s="140"/>
    </row>
    <row r="1484" spans="9:9" x14ac:dyDescent="0.2">
      <c r="I1484" s="140"/>
    </row>
    <row r="1485" spans="9:9" x14ac:dyDescent="0.2">
      <c r="I1485" s="140"/>
    </row>
    <row r="1486" spans="9:9" x14ac:dyDescent="0.2">
      <c r="I1486" s="140"/>
    </row>
    <row r="1487" spans="9:9" x14ac:dyDescent="0.2">
      <c r="I1487" s="140"/>
    </row>
    <row r="1488" spans="9:9" x14ac:dyDescent="0.2">
      <c r="I1488" s="140"/>
    </row>
    <row r="1489" spans="9:9" x14ac:dyDescent="0.2">
      <c r="I1489" s="140"/>
    </row>
    <row r="1490" spans="9:9" x14ac:dyDescent="0.2">
      <c r="I1490" s="140"/>
    </row>
    <row r="1491" spans="9:9" x14ac:dyDescent="0.2">
      <c r="I1491" s="140"/>
    </row>
    <row r="1492" spans="9:9" x14ac:dyDescent="0.2">
      <c r="I1492" s="140"/>
    </row>
    <row r="1493" spans="9:9" x14ac:dyDescent="0.2">
      <c r="I1493" s="140"/>
    </row>
    <row r="1494" spans="9:9" x14ac:dyDescent="0.2">
      <c r="I1494" s="140"/>
    </row>
    <row r="1495" spans="9:9" x14ac:dyDescent="0.2">
      <c r="I1495" s="140"/>
    </row>
    <row r="1496" spans="9:9" x14ac:dyDescent="0.2">
      <c r="I1496" s="140"/>
    </row>
    <row r="1497" spans="9:9" x14ac:dyDescent="0.2">
      <c r="I1497" s="140"/>
    </row>
    <row r="1498" spans="9:9" x14ac:dyDescent="0.2">
      <c r="I1498" s="140"/>
    </row>
    <row r="1499" spans="9:9" x14ac:dyDescent="0.2">
      <c r="I1499" s="140"/>
    </row>
    <row r="1500" spans="9:9" x14ac:dyDescent="0.2">
      <c r="I1500" s="140"/>
    </row>
    <row r="1501" spans="9:9" x14ac:dyDescent="0.2">
      <c r="I1501" s="140"/>
    </row>
    <row r="1502" spans="9:9" x14ac:dyDescent="0.2">
      <c r="I1502" s="140"/>
    </row>
    <row r="1503" spans="9:9" x14ac:dyDescent="0.2">
      <c r="I1503" s="140"/>
    </row>
    <row r="1504" spans="9:9" x14ac:dyDescent="0.2">
      <c r="I1504" s="140"/>
    </row>
    <row r="1505" spans="9:9" x14ac:dyDescent="0.2">
      <c r="I1505" s="140"/>
    </row>
    <row r="1506" spans="9:9" x14ac:dyDescent="0.2">
      <c r="I1506" s="140"/>
    </row>
    <row r="1507" spans="9:9" x14ac:dyDescent="0.2">
      <c r="I1507" s="140"/>
    </row>
    <row r="1508" spans="9:9" x14ac:dyDescent="0.2">
      <c r="I1508" s="140"/>
    </row>
    <row r="1509" spans="9:9" x14ac:dyDescent="0.2">
      <c r="I1509" s="140"/>
    </row>
    <row r="1510" spans="9:9" x14ac:dyDescent="0.2">
      <c r="I1510" s="140"/>
    </row>
    <row r="1511" spans="9:9" x14ac:dyDescent="0.2">
      <c r="I1511" s="140"/>
    </row>
    <row r="1512" spans="9:9" x14ac:dyDescent="0.2">
      <c r="I1512" s="140"/>
    </row>
    <row r="1513" spans="9:9" x14ac:dyDescent="0.2">
      <c r="I1513" s="140"/>
    </row>
    <row r="1514" spans="9:9" x14ac:dyDescent="0.2">
      <c r="I1514" s="140"/>
    </row>
    <row r="1515" spans="9:9" x14ac:dyDescent="0.2">
      <c r="I1515" s="140"/>
    </row>
    <row r="1516" spans="9:9" x14ac:dyDescent="0.2">
      <c r="I1516" s="140"/>
    </row>
    <row r="1517" spans="9:9" x14ac:dyDescent="0.2">
      <c r="I1517" s="140"/>
    </row>
    <row r="1518" spans="9:9" x14ac:dyDescent="0.2">
      <c r="I1518" s="140"/>
    </row>
    <row r="1519" spans="9:9" x14ac:dyDescent="0.2">
      <c r="I1519" s="140"/>
    </row>
    <row r="1520" spans="9:9" x14ac:dyDescent="0.2">
      <c r="I1520" s="140"/>
    </row>
    <row r="1521" spans="9:9" x14ac:dyDescent="0.2">
      <c r="I1521" s="140"/>
    </row>
    <row r="1522" spans="9:9" x14ac:dyDescent="0.2">
      <c r="I1522" s="140"/>
    </row>
    <row r="1523" spans="9:9" x14ac:dyDescent="0.2">
      <c r="I1523" s="140"/>
    </row>
    <row r="1524" spans="9:9" x14ac:dyDescent="0.2">
      <c r="I1524" s="140"/>
    </row>
    <row r="1525" spans="9:9" x14ac:dyDescent="0.2">
      <c r="I1525" s="140"/>
    </row>
    <row r="1526" spans="9:9" x14ac:dyDescent="0.2">
      <c r="I1526" s="140"/>
    </row>
    <row r="1527" spans="9:9" x14ac:dyDescent="0.2">
      <c r="I1527" s="140"/>
    </row>
    <row r="1528" spans="9:9" x14ac:dyDescent="0.2">
      <c r="I1528" s="140"/>
    </row>
    <row r="1529" spans="9:9" x14ac:dyDescent="0.2">
      <c r="I1529" s="140"/>
    </row>
    <row r="1530" spans="9:9" x14ac:dyDescent="0.2">
      <c r="I1530" s="140"/>
    </row>
    <row r="1531" spans="9:9" x14ac:dyDescent="0.2">
      <c r="I1531" s="140"/>
    </row>
    <row r="1532" spans="9:9" x14ac:dyDescent="0.2">
      <c r="I1532" s="140"/>
    </row>
    <row r="1533" spans="9:9" x14ac:dyDescent="0.2">
      <c r="I1533" s="140"/>
    </row>
    <row r="1534" spans="9:9" x14ac:dyDescent="0.2">
      <c r="I1534" s="140"/>
    </row>
    <row r="1535" spans="9:9" x14ac:dyDescent="0.2">
      <c r="I1535" s="140"/>
    </row>
    <row r="1536" spans="9:9" x14ac:dyDescent="0.2">
      <c r="I1536" s="140"/>
    </row>
    <row r="1537" spans="9:9" x14ac:dyDescent="0.2">
      <c r="I1537" s="140"/>
    </row>
    <row r="1538" spans="9:9" x14ac:dyDescent="0.2">
      <c r="I1538" s="140"/>
    </row>
    <row r="1539" spans="9:9" x14ac:dyDescent="0.2">
      <c r="I1539" s="140"/>
    </row>
    <row r="1540" spans="9:9" x14ac:dyDescent="0.2">
      <c r="I1540" s="140"/>
    </row>
    <row r="1541" spans="9:9" x14ac:dyDescent="0.2">
      <c r="I1541" s="140"/>
    </row>
    <row r="1542" spans="9:9" x14ac:dyDescent="0.2">
      <c r="I1542" s="140"/>
    </row>
    <row r="1543" spans="9:9" x14ac:dyDescent="0.2">
      <c r="I1543" s="140"/>
    </row>
    <row r="1544" spans="9:9" x14ac:dyDescent="0.2">
      <c r="I1544" s="140"/>
    </row>
    <row r="1545" spans="9:9" x14ac:dyDescent="0.2">
      <c r="I1545" s="140"/>
    </row>
    <row r="1546" spans="9:9" x14ac:dyDescent="0.2">
      <c r="I1546" s="140"/>
    </row>
    <row r="1547" spans="9:9" x14ac:dyDescent="0.2">
      <c r="I1547" s="140"/>
    </row>
    <row r="1548" spans="9:9" x14ac:dyDescent="0.2">
      <c r="I1548" s="140"/>
    </row>
    <row r="1549" spans="9:9" x14ac:dyDescent="0.2">
      <c r="I1549" s="140"/>
    </row>
    <row r="1550" spans="9:9" x14ac:dyDescent="0.2">
      <c r="I1550" s="140"/>
    </row>
    <row r="1551" spans="9:9" x14ac:dyDescent="0.2">
      <c r="I1551" s="140"/>
    </row>
    <row r="1552" spans="9:9" x14ac:dyDescent="0.2">
      <c r="I1552" s="140"/>
    </row>
    <row r="1553" spans="9:9" x14ac:dyDescent="0.2">
      <c r="I1553" s="140"/>
    </row>
    <row r="1554" spans="9:9" x14ac:dyDescent="0.2">
      <c r="I1554" s="140"/>
    </row>
    <row r="1555" spans="9:9" x14ac:dyDescent="0.2">
      <c r="I1555" s="140"/>
    </row>
    <row r="1556" spans="9:9" x14ac:dyDescent="0.2">
      <c r="I1556" s="140"/>
    </row>
    <row r="1557" spans="9:9" x14ac:dyDescent="0.2">
      <c r="I1557" s="140"/>
    </row>
    <row r="1558" spans="9:9" x14ac:dyDescent="0.2">
      <c r="I1558" s="140"/>
    </row>
    <row r="1559" spans="9:9" x14ac:dyDescent="0.2">
      <c r="I1559" s="140"/>
    </row>
    <row r="1560" spans="9:9" x14ac:dyDescent="0.2">
      <c r="I1560" s="140"/>
    </row>
    <row r="1561" spans="9:9" x14ac:dyDescent="0.2">
      <c r="I1561" s="140"/>
    </row>
    <row r="1562" spans="9:9" x14ac:dyDescent="0.2">
      <c r="I1562" s="140"/>
    </row>
    <row r="1563" spans="9:9" x14ac:dyDescent="0.2">
      <c r="I1563" s="140"/>
    </row>
    <row r="1564" spans="9:9" x14ac:dyDescent="0.2">
      <c r="I1564" s="140"/>
    </row>
    <row r="1565" spans="9:9" x14ac:dyDescent="0.2">
      <c r="I1565" s="140"/>
    </row>
    <row r="1566" spans="9:9" x14ac:dyDescent="0.2">
      <c r="I1566" s="140"/>
    </row>
    <row r="1567" spans="9:9" x14ac:dyDescent="0.2">
      <c r="I1567" s="140"/>
    </row>
    <row r="1568" spans="9:9" x14ac:dyDescent="0.2">
      <c r="I1568" s="140"/>
    </row>
    <row r="1569" spans="9:9" x14ac:dyDescent="0.2">
      <c r="I1569" s="140"/>
    </row>
    <row r="1570" spans="9:9" x14ac:dyDescent="0.2">
      <c r="I1570" s="140"/>
    </row>
    <row r="1571" spans="9:9" x14ac:dyDescent="0.2">
      <c r="I1571" s="140"/>
    </row>
    <row r="1572" spans="9:9" x14ac:dyDescent="0.2">
      <c r="I1572" s="140"/>
    </row>
    <row r="1573" spans="9:9" x14ac:dyDescent="0.2">
      <c r="I1573" s="140"/>
    </row>
    <row r="1574" spans="9:9" x14ac:dyDescent="0.2">
      <c r="I1574" s="140"/>
    </row>
    <row r="1575" spans="9:9" x14ac:dyDescent="0.2">
      <c r="I1575" s="140"/>
    </row>
    <row r="1576" spans="9:9" x14ac:dyDescent="0.2">
      <c r="I1576" s="140"/>
    </row>
    <row r="1577" spans="9:9" x14ac:dyDescent="0.2">
      <c r="I1577" s="140"/>
    </row>
    <row r="1578" spans="9:9" x14ac:dyDescent="0.2">
      <c r="I1578" s="140"/>
    </row>
    <row r="1579" spans="9:9" x14ac:dyDescent="0.2">
      <c r="I1579" s="140"/>
    </row>
    <row r="1580" spans="9:9" x14ac:dyDescent="0.2">
      <c r="I1580" s="140"/>
    </row>
    <row r="1581" spans="9:9" x14ac:dyDescent="0.2">
      <c r="I1581" s="140"/>
    </row>
    <row r="1582" spans="9:9" x14ac:dyDescent="0.2">
      <c r="I1582" s="140"/>
    </row>
    <row r="1583" spans="9:9" x14ac:dyDescent="0.2">
      <c r="I1583" s="140"/>
    </row>
    <row r="1584" spans="9:9" x14ac:dyDescent="0.2">
      <c r="I1584" s="140"/>
    </row>
    <row r="1585" spans="9:9" x14ac:dyDescent="0.2">
      <c r="I1585" s="140"/>
    </row>
    <row r="1586" spans="9:9" x14ac:dyDescent="0.2">
      <c r="I1586" s="140"/>
    </row>
    <row r="1587" spans="9:9" x14ac:dyDescent="0.2">
      <c r="I1587" s="140"/>
    </row>
    <row r="1588" spans="9:9" x14ac:dyDescent="0.2">
      <c r="I1588" s="140"/>
    </row>
    <row r="1589" spans="9:9" x14ac:dyDescent="0.2">
      <c r="I1589" s="140"/>
    </row>
    <row r="1590" spans="9:9" x14ac:dyDescent="0.2">
      <c r="I1590" s="140"/>
    </row>
    <row r="1591" spans="9:9" x14ac:dyDescent="0.2">
      <c r="I1591" s="140"/>
    </row>
    <row r="1592" spans="9:9" x14ac:dyDescent="0.2">
      <c r="I1592" s="140"/>
    </row>
    <row r="1593" spans="9:9" x14ac:dyDescent="0.2">
      <c r="I1593" s="140"/>
    </row>
    <row r="1594" spans="9:9" x14ac:dyDescent="0.2">
      <c r="I1594" s="140"/>
    </row>
    <row r="1595" spans="9:9" x14ac:dyDescent="0.2">
      <c r="I1595" s="140"/>
    </row>
    <row r="1596" spans="9:9" x14ac:dyDescent="0.2">
      <c r="I1596" s="140"/>
    </row>
    <row r="1597" spans="9:9" x14ac:dyDescent="0.2">
      <c r="I1597" s="140"/>
    </row>
    <row r="1598" spans="9:9" x14ac:dyDescent="0.2">
      <c r="I1598" s="140"/>
    </row>
    <row r="1599" spans="9:9" x14ac:dyDescent="0.2">
      <c r="I1599" s="140"/>
    </row>
    <row r="1600" spans="9:9" x14ac:dyDescent="0.2">
      <c r="I1600" s="140"/>
    </row>
    <row r="1601" spans="9:9" x14ac:dyDescent="0.2">
      <c r="I1601" s="140"/>
    </row>
    <row r="1602" spans="9:9" x14ac:dyDescent="0.2">
      <c r="I1602" s="140"/>
    </row>
    <row r="1603" spans="9:9" x14ac:dyDescent="0.2">
      <c r="I1603" s="140"/>
    </row>
    <row r="1604" spans="9:9" x14ac:dyDescent="0.2">
      <c r="I1604" s="140"/>
    </row>
    <row r="1605" spans="9:9" x14ac:dyDescent="0.2">
      <c r="I1605" s="140"/>
    </row>
    <row r="1606" spans="9:9" x14ac:dyDescent="0.2">
      <c r="I1606" s="140"/>
    </row>
    <row r="1607" spans="9:9" x14ac:dyDescent="0.2">
      <c r="I1607" s="140"/>
    </row>
    <row r="1608" spans="9:9" x14ac:dyDescent="0.2">
      <c r="I1608" s="140"/>
    </row>
    <row r="1609" spans="9:9" x14ac:dyDescent="0.2">
      <c r="I1609" s="140"/>
    </row>
    <row r="1610" spans="9:9" x14ac:dyDescent="0.2">
      <c r="I1610" s="140"/>
    </row>
  </sheetData>
  <mergeCells count="152">
    <mergeCell ref="G113:G114"/>
    <mergeCell ref="H113:H114"/>
    <mergeCell ref="I113:I114"/>
    <mergeCell ref="J113:J114"/>
    <mergeCell ref="K113:K114"/>
    <mergeCell ref="L113:L114"/>
    <mergeCell ref="N113:N114"/>
    <mergeCell ref="M113:M114"/>
    <mergeCell ref="H89:H91"/>
    <mergeCell ref="I89:I91"/>
    <mergeCell ref="J89:J91"/>
    <mergeCell ref="K89:K91"/>
    <mergeCell ref="N89:N91"/>
    <mergeCell ref="M38:M39"/>
    <mergeCell ref="N38:N39"/>
    <mergeCell ref="O89:O91"/>
    <mergeCell ref="Q113:Q114"/>
    <mergeCell ref="Q107:Q108"/>
    <mergeCell ref="L89:L91"/>
    <mergeCell ref="M89:M91"/>
    <mergeCell ref="Q90:Q91"/>
    <mergeCell ref="O113:O114"/>
    <mergeCell ref="P113:P114"/>
    <mergeCell ref="B69:Q69"/>
    <mergeCell ref="E50:E52"/>
    <mergeCell ref="F50:F52"/>
    <mergeCell ref="G50:G52"/>
    <mergeCell ref="H50:H52"/>
    <mergeCell ref="J50:J52"/>
    <mergeCell ref="K50:K52"/>
    <mergeCell ref="O50:O52"/>
    <mergeCell ref="B50:B52"/>
    <mergeCell ref="L50:L52"/>
    <mergeCell ref="M50:M52"/>
    <mergeCell ref="B124:D124"/>
    <mergeCell ref="E70:E72"/>
    <mergeCell ref="F70:F72"/>
    <mergeCell ref="B89:B91"/>
    <mergeCell ref="B115:D115"/>
    <mergeCell ref="E89:E91"/>
    <mergeCell ref="F89:F91"/>
    <mergeCell ref="B122:D122"/>
    <mergeCell ref="B121:D121"/>
    <mergeCell ref="B120:D120"/>
    <mergeCell ref="B123:D123"/>
    <mergeCell ref="B106:B108"/>
    <mergeCell ref="E113:E114"/>
    <mergeCell ref="F113:F114"/>
    <mergeCell ref="B70:B72"/>
    <mergeCell ref="B88:Q88"/>
    <mergeCell ref="L70:L72"/>
    <mergeCell ref="M70:M72"/>
    <mergeCell ref="O70:O72"/>
    <mergeCell ref="H70:H72"/>
    <mergeCell ref="I70:I72"/>
    <mergeCell ref="J70:J72"/>
    <mergeCell ref="Q71:Q72"/>
    <mergeCell ref="K70:K72"/>
    <mergeCell ref="G89:G91"/>
    <mergeCell ref="B113:D114"/>
    <mergeCell ref="B118:D119"/>
    <mergeCell ref="E118:E119"/>
    <mergeCell ref="F118:F119"/>
    <mergeCell ref="G70:G72"/>
    <mergeCell ref="N50:N52"/>
    <mergeCell ref="N70:N72"/>
    <mergeCell ref="O27:O28"/>
    <mergeCell ref="O38:O39"/>
    <mergeCell ref="B37:Q37"/>
    <mergeCell ref="B31:D31"/>
    <mergeCell ref="B32:D32"/>
    <mergeCell ref="B33:D33"/>
    <mergeCell ref="B43:D43"/>
    <mergeCell ref="B44:D44"/>
    <mergeCell ref="B49:Q49"/>
    <mergeCell ref="B38:D39"/>
    <mergeCell ref="B40:D40"/>
    <mergeCell ref="B41:D41"/>
    <mergeCell ref="B42:D42"/>
    <mergeCell ref="P38:P39"/>
    <mergeCell ref="I50:I52"/>
    <mergeCell ref="Q51:Q52"/>
    <mergeCell ref="B29:D29"/>
    <mergeCell ref="B30:D30"/>
    <mergeCell ref="G27:G28"/>
    <mergeCell ref="B26:Q26"/>
    <mergeCell ref="L27:L28"/>
    <mergeCell ref="N27:N28"/>
    <mergeCell ref="F27:F28"/>
    <mergeCell ref="J27:J28"/>
    <mergeCell ref="B16:D17"/>
    <mergeCell ref="B18:D18"/>
    <mergeCell ref="B19:D19"/>
    <mergeCell ref="B20:D20"/>
    <mergeCell ref="P27:P28"/>
    <mergeCell ref="E27:E28"/>
    <mergeCell ref="H16:H17"/>
    <mergeCell ref="K27:K28"/>
    <mergeCell ref="F16:F17"/>
    <mergeCell ref="M5:M6"/>
    <mergeCell ref="B5:D6"/>
    <mergeCell ref="B21:D21"/>
    <mergeCell ref="B22:D22"/>
    <mergeCell ref="B27:D28"/>
    <mergeCell ref="I38:I39"/>
    <mergeCell ref="J38:J39"/>
    <mergeCell ref="A4:A6"/>
    <mergeCell ref="A12:D12"/>
    <mergeCell ref="A23:D23"/>
    <mergeCell ref="A34:D34"/>
    <mergeCell ref="J5:J6"/>
    <mergeCell ref="B2:Q2"/>
    <mergeCell ref="B4:Q4"/>
    <mergeCell ref="B11:D11"/>
    <mergeCell ref="M27:M28"/>
    <mergeCell ref="L5:L6"/>
    <mergeCell ref="K16:K17"/>
    <mergeCell ref="O16:O17"/>
    <mergeCell ref="H27:H28"/>
    <mergeCell ref="I27:I28"/>
    <mergeCell ref="O5:O6"/>
    <mergeCell ref="I5:I6"/>
    <mergeCell ref="B10:D10"/>
    <mergeCell ref="B9:D9"/>
    <mergeCell ref="B8:D8"/>
    <mergeCell ref="B7:D7"/>
    <mergeCell ref="M16:M17"/>
    <mergeCell ref="G16:G17"/>
    <mergeCell ref="P5:P6"/>
    <mergeCell ref="N5:N6"/>
    <mergeCell ref="E5:E6"/>
    <mergeCell ref="F5:F6"/>
    <mergeCell ref="K5:K6"/>
    <mergeCell ref="G5:G6"/>
    <mergeCell ref="H5:H6"/>
    <mergeCell ref="L16:L17"/>
    <mergeCell ref="A45:D45"/>
    <mergeCell ref="A15:A17"/>
    <mergeCell ref="A26:A28"/>
    <mergeCell ref="A37:A39"/>
    <mergeCell ref="L38:L39"/>
    <mergeCell ref="B15:Q15"/>
    <mergeCell ref="P16:P17"/>
    <mergeCell ref="I16:I17"/>
    <mergeCell ref="J16:J17"/>
    <mergeCell ref="E16:E17"/>
    <mergeCell ref="N16:N17"/>
    <mergeCell ref="K38:K39"/>
    <mergeCell ref="E38:E39"/>
    <mergeCell ref="F38:F39"/>
    <mergeCell ref="G38:G39"/>
    <mergeCell ref="H38:H39"/>
  </mergeCells>
  <phoneticPr fontId="30" type="noConversion"/>
  <printOptions horizontalCentered="1"/>
  <pageMargins left="0.11811023622047245" right="0.11811023622047245" top="0.17" bottom="0.15748031496062992" header="0.31496062992125984" footer="0.31496062992125984"/>
  <pageSetup paperSize="9"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K30"/>
  <sheetViews>
    <sheetView zoomScale="115" zoomScaleNormal="100" zoomScaleSheetLayoutView="115" workbookViewId="0">
      <pane ySplit="6" topLeftCell="A22" activePane="bottomLeft" state="frozen"/>
      <selection pane="bottomLeft" activeCell="A31" sqref="A31:IV31"/>
    </sheetView>
  </sheetViews>
  <sheetFormatPr baseColWidth="10" defaultColWidth="8.85546875" defaultRowHeight="15" x14ac:dyDescent="0.25"/>
  <cols>
    <col min="1" max="1" width="4.7109375" customWidth="1"/>
    <col min="2" max="2" width="6.28515625" style="63" customWidth="1"/>
    <col min="3" max="3" width="9.7109375" style="63" customWidth="1"/>
    <col min="4" max="5" width="11.7109375" style="63" customWidth="1"/>
    <col min="6" max="6" width="6.42578125" style="224" customWidth="1"/>
    <col min="7" max="7" width="3.7109375" style="63" customWidth="1"/>
    <col min="8" max="8" width="63" style="63" customWidth="1"/>
    <col min="9" max="9" width="13.28515625" style="63" customWidth="1"/>
    <col min="10" max="10" width="17.7109375" style="63" customWidth="1"/>
    <col min="11" max="36" width="11.42578125" style="1" customWidth="1"/>
    <col min="37" max="256" width="11.42578125" customWidth="1"/>
  </cols>
  <sheetData>
    <row r="2" spans="2:10" s="7" customFormat="1" ht="49.5" customHeight="1" thickBot="1" x14ac:dyDescent="0.25">
      <c r="B2" s="546" t="s">
        <v>116</v>
      </c>
      <c r="C2" s="546"/>
      <c r="D2" s="546"/>
      <c r="E2" s="546"/>
      <c r="F2" s="546"/>
      <c r="G2" s="546"/>
      <c r="H2" s="546"/>
      <c r="I2" s="546"/>
      <c r="J2" s="546"/>
    </row>
    <row r="3" spans="2:10" s="7" customFormat="1" ht="15" customHeight="1" thickTop="1" x14ac:dyDescent="0.2">
      <c r="B3" s="206"/>
      <c r="C3" s="207"/>
      <c r="D3" s="207"/>
      <c r="E3" s="207"/>
      <c r="F3" s="208"/>
      <c r="G3" s="207"/>
      <c r="H3" s="209"/>
      <c r="I3" s="210"/>
      <c r="J3" s="211"/>
    </row>
    <row r="4" spans="2:10" s="7" customFormat="1" ht="12.75" customHeight="1" x14ac:dyDescent="0.2">
      <c r="B4" s="212"/>
      <c r="C4" s="212"/>
      <c r="D4" s="212"/>
      <c r="E4" s="212"/>
      <c r="F4" s="213"/>
      <c r="G4" s="212"/>
      <c r="H4" s="212"/>
      <c r="I4" s="212"/>
      <c r="J4" s="212"/>
    </row>
    <row r="5" spans="2:10" s="8" customFormat="1" ht="24.75" customHeight="1" x14ac:dyDescent="0.25">
      <c r="B5" s="539" t="s">
        <v>4</v>
      </c>
      <c r="C5" s="539" t="s">
        <v>12</v>
      </c>
      <c r="D5" s="539" t="s">
        <v>5</v>
      </c>
      <c r="E5" s="539"/>
      <c r="F5" s="549" t="s">
        <v>13</v>
      </c>
      <c r="G5" s="539" t="s">
        <v>57</v>
      </c>
      <c r="H5" s="539"/>
      <c r="I5" s="539" t="s">
        <v>82</v>
      </c>
      <c r="J5" s="539" t="s">
        <v>81</v>
      </c>
    </row>
    <row r="6" spans="2:10" s="8" customFormat="1" ht="20.25" customHeight="1" x14ac:dyDescent="0.25">
      <c r="B6" s="539"/>
      <c r="C6" s="539"/>
      <c r="D6" s="214" t="s">
        <v>6</v>
      </c>
      <c r="E6" s="214" t="s">
        <v>7</v>
      </c>
      <c r="F6" s="550"/>
      <c r="G6" s="539"/>
      <c r="H6" s="539"/>
      <c r="I6" s="539"/>
      <c r="J6" s="539"/>
    </row>
    <row r="7" spans="2:10" s="8" customFormat="1" ht="7.5" customHeight="1" x14ac:dyDescent="0.25">
      <c r="B7" s="215"/>
      <c r="C7" s="215"/>
      <c r="D7" s="215"/>
      <c r="E7" s="215"/>
      <c r="F7" s="216"/>
      <c r="G7" s="215"/>
      <c r="H7" s="215"/>
      <c r="I7" s="215"/>
      <c r="J7" s="215"/>
    </row>
    <row r="8" spans="2:10" s="9" customFormat="1" ht="14.1" customHeight="1" x14ac:dyDescent="0.2">
      <c r="B8" s="545" t="s">
        <v>8</v>
      </c>
      <c r="C8" s="541">
        <v>3</v>
      </c>
      <c r="D8" s="540">
        <f>'Información General'!D16</f>
        <v>0</v>
      </c>
      <c r="E8" s="540">
        <f>D8+C8*365/12</f>
        <v>91.25</v>
      </c>
      <c r="F8" s="544"/>
      <c r="G8" s="217">
        <v>1</v>
      </c>
      <c r="H8" s="326"/>
      <c r="I8" s="547" t="e">
        <f>PMP!F120</f>
        <v>#DIV/0!</v>
      </c>
      <c r="J8" s="548">
        <f>+PMP!E120</f>
        <v>0</v>
      </c>
    </row>
    <row r="9" spans="2:10" s="9" customFormat="1" ht="14.1" customHeight="1" x14ac:dyDescent="0.2">
      <c r="B9" s="545"/>
      <c r="C9" s="541"/>
      <c r="D9" s="540"/>
      <c r="E9" s="540"/>
      <c r="F9" s="544"/>
      <c r="G9" s="217">
        <f>1+G8</f>
        <v>2</v>
      </c>
      <c r="H9" s="348"/>
      <c r="I9" s="547"/>
      <c r="J9" s="548"/>
    </row>
    <row r="10" spans="2:10" s="9" customFormat="1" ht="14.1" customHeight="1" x14ac:dyDescent="0.2">
      <c r="B10" s="545"/>
      <c r="C10" s="541"/>
      <c r="D10" s="540"/>
      <c r="E10" s="540"/>
      <c r="F10" s="544"/>
      <c r="G10" s="217">
        <f>1+G9</f>
        <v>3</v>
      </c>
      <c r="H10" s="348"/>
      <c r="I10" s="547"/>
      <c r="J10" s="548"/>
    </row>
    <row r="11" spans="2:10" s="9" customFormat="1" ht="14.1" customHeight="1" x14ac:dyDescent="0.2">
      <c r="B11" s="545"/>
      <c r="C11" s="541"/>
      <c r="D11" s="540"/>
      <c r="E11" s="540"/>
      <c r="F11" s="544"/>
      <c r="G11" s="217">
        <f>1+G10</f>
        <v>4</v>
      </c>
      <c r="H11" s="349"/>
      <c r="I11" s="547"/>
      <c r="J11" s="548"/>
    </row>
    <row r="12" spans="2:10" s="9" customFormat="1" ht="14.1" customHeight="1" x14ac:dyDescent="0.2">
      <c r="B12" s="545"/>
      <c r="C12" s="541"/>
      <c r="D12" s="540"/>
      <c r="E12" s="540"/>
      <c r="F12" s="544"/>
      <c r="G12" s="217">
        <f>1+G11</f>
        <v>5</v>
      </c>
      <c r="H12" s="348"/>
      <c r="I12" s="547"/>
      <c r="J12" s="548"/>
    </row>
    <row r="13" spans="2:10" s="9" customFormat="1" ht="14.1" customHeight="1" x14ac:dyDescent="0.2">
      <c r="B13" s="545" t="s">
        <v>9</v>
      </c>
      <c r="C13" s="541">
        <v>3</v>
      </c>
      <c r="D13" s="540">
        <f>E8</f>
        <v>91.25</v>
      </c>
      <c r="E13" s="540">
        <f>D13+C13*365/12</f>
        <v>182.5</v>
      </c>
      <c r="F13" s="544"/>
      <c r="G13" s="217">
        <v>1</v>
      </c>
      <c r="H13" s="348"/>
      <c r="I13" s="543" t="e">
        <f>+PMP!F121</f>
        <v>#DIV/0!</v>
      </c>
      <c r="J13" s="542">
        <f>+PMP!E121</f>
        <v>0</v>
      </c>
    </row>
    <row r="14" spans="2:10" s="9" customFormat="1" ht="14.1" customHeight="1" x14ac:dyDescent="0.2">
      <c r="B14" s="545"/>
      <c r="C14" s="541"/>
      <c r="D14" s="540"/>
      <c r="E14" s="540"/>
      <c r="F14" s="544"/>
      <c r="G14" s="217">
        <f>1+G13</f>
        <v>2</v>
      </c>
      <c r="H14" s="348"/>
      <c r="I14" s="543"/>
      <c r="J14" s="542"/>
    </row>
    <row r="15" spans="2:10" s="9" customFormat="1" ht="14.1" customHeight="1" x14ac:dyDescent="0.2">
      <c r="B15" s="545"/>
      <c r="C15" s="541"/>
      <c r="D15" s="540"/>
      <c r="E15" s="540"/>
      <c r="F15" s="544"/>
      <c r="G15" s="217">
        <f>1+G14</f>
        <v>3</v>
      </c>
      <c r="H15" s="348"/>
      <c r="I15" s="543"/>
      <c r="J15" s="542"/>
    </row>
    <row r="16" spans="2:10" s="9" customFormat="1" ht="14.1" customHeight="1" x14ac:dyDescent="0.2">
      <c r="B16" s="545"/>
      <c r="C16" s="541"/>
      <c r="D16" s="540"/>
      <c r="E16" s="540"/>
      <c r="F16" s="544"/>
      <c r="G16" s="217">
        <f>1+G15</f>
        <v>4</v>
      </c>
      <c r="H16" s="348"/>
      <c r="I16" s="543"/>
      <c r="J16" s="542"/>
    </row>
    <row r="17" spans="2:37" s="9" customFormat="1" ht="14.1" customHeight="1" x14ac:dyDescent="0.2">
      <c r="B17" s="545"/>
      <c r="C17" s="541"/>
      <c r="D17" s="540"/>
      <c r="E17" s="540"/>
      <c r="F17" s="544"/>
      <c r="G17" s="217">
        <f>1+G16</f>
        <v>5</v>
      </c>
      <c r="H17" s="326"/>
      <c r="I17" s="543"/>
      <c r="J17" s="542"/>
    </row>
    <row r="18" spans="2:37" s="9" customFormat="1" ht="14.1" customHeight="1" x14ac:dyDescent="0.2">
      <c r="B18" s="545" t="s">
        <v>10</v>
      </c>
      <c r="C18" s="541">
        <v>3</v>
      </c>
      <c r="D18" s="540">
        <f>E13</f>
        <v>182.5</v>
      </c>
      <c r="E18" s="540">
        <f>D18+C18*365/12</f>
        <v>273.75</v>
      </c>
      <c r="F18" s="544"/>
      <c r="G18" s="217">
        <v>1</v>
      </c>
      <c r="H18" s="348"/>
      <c r="I18" s="543" t="e">
        <f>+PMP!F122</f>
        <v>#DIV/0!</v>
      </c>
      <c r="J18" s="542">
        <f>+PMP!E122</f>
        <v>0</v>
      </c>
    </row>
    <row r="19" spans="2:37" s="9" customFormat="1" ht="14.1" customHeight="1" x14ac:dyDescent="0.2">
      <c r="B19" s="545"/>
      <c r="C19" s="541"/>
      <c r="D19" s="540"/>
      <c r="E19" s="540"/>
      <c r="F19" s="544"/>
      <c r="G19" s="217">
        <f>1+G18</f>
        <v>2</v>
      </c>
      <c r="H19" s="326"/>
      <c r="I19" s="543"/>
      <c r="J19" s="542"/>
    </row>
    <row r="20" spans="2:37" s="9" customFormat="1" ht="14.1" customHeight="1" x14ac:dyDescent="0.2">
      <c r="B20" s="545"/>
      <c r="C20" s="541"/>
      <c r="D20" s="540"/>
      <c r="E20" s="540"/>
      <c r="F20" s="544"/>
      <c r="G20" s="217">
        <f>1+G19</f>
        <v>3</v>
      </c>
      <c r="H20" s="348"/>
      <c r="I20" s="543"/>
      <c r="J20" s="542"/>
    </row>
    <row r="21" spans="2:37" s="9" customFormat="1" ht="14.1" customHeight="1" x14ac:dyDescent="0.2">
      <c r="B21" s="545"/>
      <c r="C21" s="541"/>
      <c r="D21" s="540"/>
      <c r="E21" s="540"/>
      <c r="F21" s="544"/>
      <c r="G21" s="217">
        <f>1+G20</f>
        <v>4</v>
      </c>
      <c r="H21" s="326"/>
      <c r="I21" s="543"/>
      <c r="J21" s="542"/>
    </row>
    <row r="22" spans="2:37" s="9" customFormat="1" ht="14.1" customHeight="1" x14ac:dyDescent="0.2">
      <c r="B22" s="545"/>
      <c r="C22" s="541"/>
      <c r="D22" s="540"/>
      <c r="E22" s="540"/>
      <c r="F22" s="544"/>
      <c r="G22" s="217">
        <f>1+G21</f>
        <v>5</v>
      </c>
      <c r="H22" s="348"/>
      <c r="I22" s="543"/>
      <c r="J22" s="542"/>
    </row>
    <row r="23" spans="2:37" s="9" customFormat="1" ht="14.1" customHeight="1" x14ac:dyDescent="0.2">
      <c r="B23" s="545" t="s">
        <v>115</v>
      </c>
      <c r="C23" s="541">
        <v>3</v>
      </c>
      <c r="D23" s="540">
        <f>E18</f>
        <v>273.75</v>
      </c>
      <c r="E23" s="540">
        <f>D23+C23*365/12</f>
        <v>365</v>
      </c>
      <c r="F23" s="544"/>
      <c r="G23" s="217">
        <v>1</v>
      </c>
      <c r="H23" s="348"/>
      <c r="I23" s="543">
        <f>+PMP!F127</f>
        <v>0</v>
      </c>
      <c r="J23" s="542">
        <f>+PMP!E127</f>
        <v>0</v>
      </c>
    </row>
    <row r="24" spans="2:37" s="9" customFormat="1" ht="14.1" customHeight="1" x14ac:dyDescent="0.2">
      <c r="B24" s="545"/>
      <c r="C24" s="541"/>
      <c r="D24" s="540"/>
      <c r="E24" s="540"/>
      <c r="F24" s="544"/>
      <c r="G24" s="217">
        <f>1+G23</f>
        <v>2</v>
      </c>
      <c r="H24" s="326"/>
      <c r="I24" s="543"/>
      <c r="J24" s="542"/>
    </row>
    <row r="25" spans="2:37" s="9" customFormat="1" ht="14.1" customHeight="1" x14ac:dyDescent="0.2">
      <c r="B25" s="545"/>
      <c r="C25" s="541"/>
      <c r="D25" s="540"/>
      <c r="E25" s="540"/>
      <c r="F25" s="544"/>
      <c r="G25" s="217">
        <f>1+G24</f>
        <v>3</v>
      </c>
      <c r="H25" s="348"/>
      <c r="I25" s="543"/>
      <c r="J25" s="542"/>
    </row>
    <row r="26" spans="2:37" s="9" customFormat="1" ht="14.1" customHeight="1" x14ac:dyDescent="0.2">
      <c r="B26" s="545"/>
      <c r="C26" s="541"/>
      <c r="D26" s="540"/>
      <c r="E26" s="540"/>
      <c r="F26" s="544"/>
      <c r="G26" s="217">
        <f>1+G25</f>
        <v>4</v>
      </c>
      <c r="H26" s="326"/>
      <c r="I26" s="543"/>
      <c r="J26" s="542"/>
    </row>
    <row r="27" spans="2:37" s="9" customFormat="1" ht="14.1" customHeight="1" x14ac:dyDescent="0.2">
      <c r="B27" s="545"/>
      <c r="C27" s="541"/>
      <c r="D27" s="540"/>
      <c r="E27" s="540"/>
      <c r="F27" s="544"/>
      <c r="G27" s="217">
        <f>1+G26</f>
        <v>5</v>
      </c>
      <c r="H27" s="348"/>
      <c r="I27" s="543"/>
      <c r="J27" s="542"/>
    </row>
    <row r="28" spans="2:37" s="205" customFormat="1" ht="18.75" customHeight="1" x14ac:dyDescent="0.25">
      <c r="B28" s="218"/>
      <c r="C28" s="357">
        <f>SUM(C8:C22)</f>
        <v>9</v>
      </c>
      <c r="D28" s="218"/>
      <c r="E28" s="218"/>
      <c r="F28" s="219"/>
      <c r="G28" s="218"/>
      <c r="H28" s="220" t="s">
        <v>11</v>
      </c>
      <c r="I28" s="358" t="e">
        <f>SUM(I8:I27)</f>
        <v>#DIV/0!</v>
      </c>
      <c r="J28" s="359">
        <f>SUM(J8:J27)</f>
        <v>0</v>
      </c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</row>
    <row r="29" spans="2:37" x14ac:dyDescent="0.25">
      <c r="B29" s="221" t="s">
        <v>74</v>
      </c>
      <c r="C29" s="222"/>
      <c r="D29" s="222"/>
      <c r="E29" s="222"/>
      <c r="F29" s="223"/>
      <c r="G29" s="222"/>
      <c r="H29" s="222"/>
      <c r="I29" s="222"/>
      <c r="J29" s="222"/>
    </row>
    <row r="30" spans="2:37" ht="15" hidden="1" customHeight="1" x14ac:dyDescent="0.25"/>
  </sheetData>
  <mergeCells count="36">
    <mergeCell ref="B2:J2"/>
    <mergeCell ref="J13:J17"/>
    <mergeCell ref="I8:I12"/>
    <mergeCell ref="F8:F12"/>
    <mergeCell ref="I18:I22"/>
    <mergeCell ref="J8:J12"/>
    <mergeCell ref="I13:I17"/>
    <mergeCell ref="F18:F22"/>
    <mergeCell ref="F13:F17"/>
    <mergeCell ref="B8:B12"/>
    <mergeCell ref="F5:F6"/>
    <mergeCell ref="J18:J22"/>
    <mergeCell ref="I5:I6"/>
    <mergeCell ref="G5:H6"/>
    <mergeCell ref="B5:B6"/>
    <mergeCell ref="J5:J6"/>
    <mergeCell ref="B23:B27"/>
    <mergeCell ref="C23:C27"/>
    <mergeCell ref="D23:D27"/>
    <mergeCell ref="E23:E27"/>
    <mergeCell ref="D8:D12"/>
    <mergeCell ref="E8:E12"/>
    <mergeCell ref="C13:C17"/>
    <mergeCell ref="E18:E22"/>
    <mergeCell ref="B13:B17"/>
    <mergeCell ref="B18:B22"/>
    <mergeCell ref="E13:E17"/>
    <mergeCell ref="C18:C22"/>
    <mergeCell ref="D18:D22"/>
    <mergeCell ref="C5:C6"/>
    <mergeCell ref="D5:E5"/>
    <mergeCell ref="D13:D17"/>
    <mergeCell ref="C8:C12"/>
    <mergeCell ref="J23:J27"/>
    <mergeCell ref="I23:I27"/>
    <mergeCell ref="F23:F27"/>
  </mergeCells>
  <phoneticPr fontId="30" type="noConversion"/>
  <printOptions horizontalCentered="1"/>
  <pageMargins left="0.23622047244094491" right="0.23622047244094491" top="0.59" bottom="0.44" header="0.31496062992125984" footer="0.31496062992125984"/>
  <pageSetup paperSize="9" scale="9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8"/>
  <sheetViews>
    <sheetView zoomScale="115" zoomScaleNormal="100" zoomScaleSheetLayoutView="115" workbookViewId="0">
      <pane ySplit="5" topLeftCell="A33" activePane="bottomLeft" state="frozen"/>
      <selection pane="bottomLeft" activeCell="B3" sqref="B3"/>
    </sheetView>
  </sheetViews>
  <sheetFormatPr baseColWidth="10" defaultColWidth="8.85546875" defaultRowHeight="15" x14ac:dyDescent="0.25"/>
  <cols>
    <col min="1" max="1" width="11.42578125" customWidth="1"/>
    <col min="2" max="2" width="11.5703125" style="63" bestFit="1" customWidth="1"/>
    <col min="3" max="3" width="2.28515625" style="63" customWidth="1"/>
    <col min="4" max="4" width="12.7109375" style="63" customWidth="1"/>
    <col min="5" max="5" width="1.42578125" style="63" customWidth="1"/>
    <col min="6" max="6" width="13.7109375" style="63" customWidth="1"/>
    <col min="7" max="7" width="2.28515625" style="63" customWidth="1"/>
    <col min="8" max="8" width="11.5703125" style="63" bestFit="1" customWidth="1"/>
    <col min="9" max="9" width="60" style="63" customWidth="1"/>
    <col min="10" max="256" width="11.42578125" customWidth="1"/>
  </cols>
  <sheetData>
    <row r="1" spans="2:9" ht="15.75" thickBot="1" x14ac:dyDescent="0.3"/>
    <row r="2" spans="2:9" ht="47.25" customHeight="1" thickBot="1" x14ac:dyDescent="0.3">
      <c r="B2" s="561" t="s">
        <v>119</v>
      </c>
      <c r="C2" s="562"/>
      <c r="D2" s="562"/>
      <c r="E2" s="562"/>
      <c r="F2" s="562"/>
      <c r="G2" s="562"/>
      <c r="H2" s="562"/>
      <c r="I2" s="563"/>
    </row>
    <row r="3" spans="2:9" ht="28.5" customHeight="1" thickBot="1" x14ac:dyDescent="0.3">
      <c r="B3" s="308"/>
      <c r="C3" s="309"/>
      <c r="D3" s="309"/>
      <c r="E3" s="309"/>
      <c r="F3" s="309"/>
      <c r="G3" s="309"/>
      <c r="H3" s="309"/>
      <c r="I3" s="310"/>
    </row>
    <row r="4" spans="2:9" x14ac:dyDescent="0.25">
      <c r="B4" s="566" t="s">
        <v>36</v>
      </c>
      <c r="C4" s="555"/>
      <c r="D4" s="572" t="s">
        <v>5</v>
      </c>
      <c r="E4" s="572"/>
      <c r="F4" s="572"/>
      <c r="G4" s="555"/>
      <c r="H4" s="568" t="s">
        <v>57</v>
      </c>
      <c r="I4" s="569"/>
    </row>
    <row r="5" spans="2:9" ht="19.5" customHeight="1" thickBot="1" x14ac:dyDescent="0.3">
      <c r="B5" s="567"/>
      <c r="C5" s="556"/>
      <c r="D5" s="225" t="s">
        <v>6</v>
      </c>
      <c r="E5" s="226"/>
      <c r="F5" s="225" t="s">
        <v>7</v>
      </c>
      <c r="G5" s="556"/>
      <c r="H5" s="570"/>
      <c r="I5" s="571"/>
    </row>
    <row r="6" spans="2:9" x14ac:dyDescent="0.25">
      <c r="B6" s="227"/>
      <c r="C6" s="228"/>
      <c r="D6" s="229"/>
      <c r="E6" s="230"/>
      <c r="F6" s="231"/>
      <c r="G6" s="232"/>
      <c r="H6" s="233"/>
      <c r="I6" s="234"/>
    </row>
    <row r="7" spans="2:9" ht="15.75" thickBot="1" x14ac:dyDescent="0.3">
      <c r="B7" s="235"/>
      <c r="C7" s="236"/>
      <c r="D7" s="237"/>
      <c r="E7" s="238"/>
      <c r="F7" s="239"/>
      <c r="G7" s="240"/>
      <c r="H7" s="241">
        <v>1</v>
      </c>
      <c r="I7" s="362">
        <f>+PTFH!H8</f>
        <v>0</v>
      </c>
    </row>
    <row r="8" spans="2:9" ht="16.5" thickTop="1" thickBot="1" x14ac:dyDescent="0.3">
      <c r="B8" s="235"/>
      <c r="C8" s="236"/>
      <c r="D8" s="237"/>
      <c r="E8" s="238"/>
      <c r="F8" s="239"/>
      <c r="G8" s="240"/>
      <c r="H8" s="242"/>
      <c r="I8" s="243"/>
    </row>
    <row r="9" spans="2:9" ht="18.600000000000001" customHeight="1" thickTop="1" thickBot="1" x14ac:dyDescent="0.3">
      <c r="B9" s="235"/>
      <c r="C9" s="236"/>
      <c r="D9" s="237"/>
      <c r="E9" s="238"/>
      <c r="F9" s="239"/>
      <c r="G9" s="240"/>
      <c r="H9" s="241">
        <v>2</v>
      </c>
      <c r="I9" s="362">
        <f>+PTFH!H9</f>
        <v>0</v>
      </c>
    </row>
    <row r="10" spans="2:9" ht="16.5" thickTop="1" thickBot="1" x14ac:dyDescent="0.3">
      <c r="B10" s="235"/>
      <c r="C10" s="236"/>
      <c r="D10" s="237"/>
      <c r="E10" s="238"/>
      <c r="F10" s="239"/>
      <c r="G10" s="240"/>
      <c r="H10" s="242"/>
      <c r="I10" s="243"/>
    </row>
    <row r="11" spans="2:9" ht="16.5" thickTop="1" thickBot="1" x14ac:dyDescent="0.3">
      <c r="B11" s="244">
        <v>1</v>
      </c>
      <c r="C11" s="236"/>
      <c r="D11" s="360">
        <f>PTFH!D8</f>
        <v>0</v>
      </c>
      <c r="E11" s="238"/>
      <c r="F11" s="361">
        <f>PTFH!E8</f>
        <v>91.25</v>
      </c>
      <c r="G11" s="240"/>
      <c r="H11" s="241">
        <v>3</v>
      </c>
      <c r="I11" s="362">
        <f>+PTFH!H10</f>
        <v>0</v>
      </c>
    </row>
    <row r="12" spans="2:9" ht="16.5" thickTop="1" thickBot="1" x14ac:dyDescent="0.3">
      <c r="B12" s="235"/>
      <c r="C12" s="236"/>
      <c r="D12" s="237"/>
      <c r="E12" s="238"/>
      <c r="F12" s="239"/>
      <c r="G12" s="240"/>
      <c r="H12" s="242"/>
      <c r="I12" s="243"/>
    </row>
    <row r="13" spans="2:9" ht="16.5" thickTop="1" thickBot="1" x14ac:dyDescent="0.3">
      <c r="B13" s="235"/>
      <c r="C13" s="236"/>
      <c r="D13" s="237"/>
      <c r="E13" s="238"/>
      <c r="F13" s="239"/>
      <c r="G13" s="240"/>
      <c r="H13" s="241">
        <v>4</v>
      </c>
      <c r="I13" s="362">
        <f>+PTFH!H11</f>
        <v>0</v>
      </c>
    </row>
    <row r="14" spans="2:9" ht="16.5" thickTop="1" thickBot="1" x14ac:dyDescent="0.3">
      <c r="B14" s="235"/>
      <c r="C14" s="236"/>
      <c r="D14" s="237"/>
      <c r="E14" s="238"/>
      <c r="F14" s="239"/>
      <c r="G14" s="240"/>
      <c r="H14" s="242"/>
      <c r="I14" s="243"/>
    </row>
    <row r="15" spans="2:9" ht="16.5" thickTop="1" thickBot="1" x14ac:dyDescent="0.3">
      <c r="B15" s="235"/>
      <c r="C15" s="236"/>
      <c r="D15" s="237"/>
      <c r="E15" s="238"/>
      <c r="F15" s="239"/>
      <c r="G15" s="240"/>
      <c r="H15" s="241">
        <v>5</v>
      </c>
      <c r="I15" s="362">
        <f>+PTFH!H12</f>
        <v>0</v>
      </c>
    </row>
    <row r="16" spans="2:9" ht="16.5" thickTop="1" thickBot="1" x14ac:dyDescent="0.3">
      <c r="B16" s="245"/>
      <c r="C16" s="246"/>
      <c r="D16" s="247"/>
      <c r="E16" s="248"/>
      <c r="F16" s="249"/>
      <c r="G16" s="250"/>
      <c r="H16" s="251"/>
      <c r="I16" s="252"/>
    </row>
    <row r="17" spans="2:9" ht="15.75" thickBot="1" x14ac:dyDescent="0.3">
      <c r="B17" s="227"/>
      <c r="C17" s="228"/>
      <c r="D17" s="229"/>
      <c r="E17" s="230"/>
      <c r="F17" s="231"/>
      <c r="G17" s="232"/>
      <c r="H17" s="233"/>
      <c r="I17" s="253"/>
    </row>
    <row r="18" spans="2:9" ht="16.5" thickTop="1" thickBot="1" x14ac:dyDescent="0.3">
      <c r="B18" s="235"/>
      <c r="C18" s="236"/>
      <c r="D18" s="237"/>
      <c r="E18" s="238"/>
      <c r="F18" s="239"/>
      <c r="G18" s="240"/>
      <c r="H18" s="241">
        <v>1</v>
      </c>
      <c r="I18" s="362">
        <f>+PTFH!H13</f>
        <v>0</v>
      </c>
    </row>
    <row r="19" spans="2:9" ht="16.5" thickTop="1" thickBot="1" x14ac:dyDescent="0.3">
      <c r="B19" s="235"/>
      <c r="C19" s="236"/>
      <c r="D19" s="237"/>
      <c r="E19" s="238"/>
      <c r="F19" s="239"/>
      <c r="G19" s="240"/>
      <c r="H19" s="242"/>
      <c r="I19" s="243"/>
    </row>
    <row r="20" spans="2:9" ht="16.149999999999999" customHeight="1" thickTop="1" thickBot="1" x14ac:dyDescent="0.3">
      <c r="B20" s="254"/>
      <c r="C20" s="236"/>
      <c r="D20" s="255"/>
      <c r="E20" s="238"/>
      <c r="F20" s="256"/>
      <c r="G20" s="240"/>
      <c r="H20" s="241">
        <v>2</v>
      </c>
      <c r="I20" s="362">
        <f>+PTFH!H14</f>
        <v>0</v>
      </c>
    </row>
    <row r="21" spans="2:9" ht="16.149999999999999" customHeight="1" thickTop="1" thickBot="1" x14ac:dyDescent="0.3">
      <c r="B21" s="257"/>
      <c r="C21" s="236"/>
      <c r="D21" s="237"/>
      <c r="E21" s="238"/>
      <c r="F21" s="239"/>
      <c r="G21" s="240"/>
      <c r="H21" s="258"/>
      <c r="I21" s="259"/>
    </row>
    <row r="22" spans="2:9" ht="16.149999999999999" customHeight="1" thickTop="1" thickBot="1" x14ac:dyDescent="0.3">
      <c r="B22" s="244">
        <v>2</v>
      </c>
      <c r="C22" s="236"/>
      <c r="D22" s="360">
        <f>PTFH!D13</f>
        <v>91.25</v>
      </c>
      <c r="E22" s="366"/>
      <c r="F22" s="361">
        <f>PTFH!E13</f>
        <v>182.5</v>
      </c>
      <c r="G22" s="240"/>
      <c r="H22" s="241">
        <v>3</v>
      </c>
      <c r="I22" s="362">
        <f>+PTFH!H15</f>
        <v>0</v>
      </c>
    </row>
    <row r="23" spans="2:9" ht="16.149999999999999" customHeight="1" thickTop="1" thickBot="1" x14ac:dyDescent="0.3">
      <c r="B23" s="257"/>
      <c r="C23" s="236"/>
      <c r="D23" s="237"/>
      <c r="E23" s="238"/>
      <c r="F23" s="239"/>
      <c r="G23" s="240"/>
      <c r="H23" s="242"/>
      <c r="I23" s="243"/>
    </row>
    <row r="24" spans="2:9" ht="16.149999999999999" customHeight="1" thickTop="1" thickBot="1" x14ac:dyDescent="0.3">
      <c r="B24" s="257"/>
      <c r="C24" s="236"/>
      <c r="D24" s="237"/>
      <c r="E24" s="238"/>
      <c r="F24" s="239"/>
      <c r="G24" s="240"/>
      <c r="H24" s="241">
        <v>4</v>
      </c>
      <c r="I24" s="362">
        <f>+PTFH!H16</f>
        <v>0</v>
      </c>
    </row>
    <row r="25" spans="2:9" ht="16.5" thickTop="1" thickBot="1" x14ac:dyDescent="0.3">
      <c r="B25" s="235"/>
      <c r="C25" s="236"/>
      <c r="D25" s="237"/>
      <c r="E25" s="238"/>
      <c r="F25" s="239"/>
      <c r="G25" s="240"/>
      <c r="H25" s="242"/>
      <c r="I25" s="243"/>
    </row>
    <row r="26" spans="2:9" ht="16.5" thickTop="1" thickBot="1" x14ac:dyDescent="0.3">
      <c r="B26" s="245"/>
      <c r="C26" s="246"/>
      <c r="D26" s="247"/>
      <c r="E26" s="248"/>
      <c r="F26" s="249"/>
      <c r="G26" s="250"/>
      <c r="H26" s="260">
        <v>5</v>
      </c>
      <c r="I26" s="363">
        <f>+PTFH!H17</f>
        <v>0</v>
      </c>
    </row>
    <row r="27" spans="2:9" ht="15.75" thickBot="1" x14ac:dyDescent="0.3">
      <c r="B27" s="227"/>
      <c r="C27" s="236"/>
      <c r="D27" s="229"/>
      <c r="E27" s="230"/>
      <c r="F27" s="231"/>
      <c r="G27" s="240"/>
      <c r="H27" s="261"/>
      <c r="I27" s="253"/>
    </row>
    <row r="28" spans="2:9" ht="20.65" customHeight="1" thickTop="1" thickBot="1" x14ac:dyDescent="0.3">
      <c r="B28" s="235"/>
      <c r="C28" s="236"/>
      <c r="D28" s="237"/>
      <c r="E28" s="238"/>
      <c r="F28" s="239"/>
      <c r="G28" s="240"/>
      <c r="H28" s="241">
        <v>1</v>
      </c>
      <c r="I28" s="364">
        <f>+PTFH!H18</f>
        <v>0</v>
      </c>
    </row>
    <row r="29" spans="2:9" ht="16.5" thickTop="1" thickBot="1" x14ac:dyDescent="0.3">
      <c r="B29" s="235"/>
      <c r="C29" s="236"/>
      <c r="D29" s="237"/>
      <c r="E29" s="238"/>
      <c r="F29" s="239"/>
      <c r="G29" s="240"/>
      <c r="H29" s="242"/>
      <c r="I29" s="243"/>
    </row>
    <row r="30" spans="2:9" ht="18" customHeight="1" thickTop="1" thickBot="1" x14ac:dyDescent="0.3">
      <c r="B30" s="235"/>
      <c r="C30" s="236"/>
      <c r="D30" s="237"/>
      <c r="E30" s="238"/>
      <c r="F30" s="239"/>
      <c r="G30" s="240"/>
      <c r="H30" s="241">
        <v>2</v>
      </c>
      <c r="I30" s="364">
        <f>+PTFH!H19</f>
        <v>0</v>
      </c>
    </row>
    <row r="31" spans="2:9" ht="16.5" thickTop="1" thickBot="1" x14ac:dyDescent="0.3">
      <c r="B31" s="254"/>
      <c r="C31" s="236"/>
      <c r="D31" s="255"/>
      <c r="E31" s="238"/>
      <c r="F31" s="256"/>
      <c r="G31" s="240"/>
      <c r="H31" s="262"/>
      <c r="I31" s="243"/>
    </row>
    <row r="32" spans="2:9" ht="19.899999999999999" customHeight="1" thickTop="1" thickBot="1" x14ac:dyDescent="0.3">
      <c r="B32" s="244">
        <v>3</v>
      </c>
      <c r="C32" s="236"/>
      <c r="D32" s="360">
        <f>PTFH!D18</f>
        <v>182.5</v>
      </c>
      <c r="E32" s="238"/>
      <c r="F32" s="361">
        <f>PTFH!E18</f>
        <v>273.75</v>
      </c>
      <c r="G32" s="240"/>
      <c r="H32" s="241">
        <v>3</v>
      </c>
      <c r="I32" s="364">
        <f>+PTFH!H20</f>
        <v>0</v>
      </c>
    </row>
    <row r="33" spans="2:11" ht="16.5" thickTop="1" thickBot="1" x14ac:dyDescent="0.3">
      <c r="B33" s="235"/>
      <c r="C33" s="236"/>
      <c r="D33" s="237"/>
      <c r="E33" s="238"/>
      <c r="F33" s="239"/>
      <c r="G33" s="240"/>
      <c r="H33" s="242"/>
      <c r="I33" s="243"/>
    </row>
    <row r="34" spans="2:11" ht="19.899999999999999" customHeight="1" thickTop="1" thickBot="1" x14ac:dyDescent="0.3">
      <c r="B34" s="235"/>
      <c r="C34" s="236"/>
      <c r="D34" s="237"/>
      <c r="E34" s="238"/>
      <c r="F34" s="239"/>
      <c r="G34" s="240"/>
      <c r="H34" s="241">
        <v>4</v>
      </c>
      <c r="I34" s="364">
        <f>+PTFH!H21</f>
        <v>0</v>
      </c>
    </row>
    <row r="35" spans="2:11" ht="16.5" thickTop="1" thickBot="1" x14ac:dyDescent="0.3">
      <c r="B35" s="235"/>
      <c r="C35" s="236"/>
      <c r="D35" s="237"/>
      <c r="E35" s="238"/>
      <c r="F35" s="239"/>
      <c r="G35" s="240"/>
      <c r="H35" s="242"/>
      <c r="I35" s="243"/>
    </row>
    <row r="36" spans="2:11" ht="16.5" customHeight="1" thickTop="1" thickBot="1" x14ac:dyDescent="0.3">
      <c r="B36" s="245"/>
      <c r="C36" s="246"/>
      <c r="D36" s="247"/>
      <c r="E36" s="248"/>
      <c r="F36" s="249"/>
      <c r="G36" s="250"/>
      <c r="H36" s="260">
        <v>5</v>
      </c>
      <c r="I36" s="365">
        <f>+PTFH!H22</f>
        <v>0</v>
      </c>
    </row>
    <row r="37" spans="2:11" ht="16.5" customHeight="1" x14ac:dyDescent="0.25">
      <c r="B37" s="235"/>
      <c r="C37" s="236"/>
      <c r="D37" s="237"/>
      <c r="E37" s="238"/>
      <c r="F37" s="239"/>
      <c r="G37" s="240"/>
      <c r="H37" s="559"/>
      <c r="I37" s="560"/>
    </row>
    <row r="38" spans="2:11" ht="15.75" thickBot="1" x14ac:dyDescent="0.3">
      <c r="B38" s="235"/>
      <c r="C38" s="236"/>
      <c r="D38" s="237"/>
      <c r="E38" s="238"/>
      <c r="F38" s="239"/>
      <c r="G38" s="240"/>
      <c r="H38" s="241">
        <v>1</v>
      </c>
      <c r="I38" s="364">
        <f>+PTFH!H23</f>
        <v>0</v>
      </c>
      <c r="J38" s="50"/>
      <c r="K38" s="50"/>
    </row>
    <row r="39" spans="2:11" ht="16.5" thickTop="1" thickBot="1" x14ac:dyDescent="0.3">
      <c r="B39" s="235"/>
      <c r="C39" s="236"/>
      <c r="D39" s="237"/>
      <c r="E39" s="238"/>
      <c r="F39" s="239"/>
      <c r="G39" s="240"/>
      <c r="H39" s="242"/>
      <c r="I39" s="243"/>
      <c r="J39" s="50"/>
      <c r="K39" s="50"/>
    </row>
    <row r="40" spans="2:11" ht="16.5" thickTop="1" thickBot="1" x14ac:dyDescent="0.3">
      <c r="B40" s="235"/>
      <c r="C40" s="236"/>
      <c r="D40" s="237"/>
      <c r="E40" s="238"/>
      <c r="F40" s="239"/>
      <c r="G40" s="240"/>
      <c r="H40" s="241">
        <v>2</v>
      </c>
      <c r="I40" s="364">
        <f>+PTFH!H24</f>
        <v>0</v>
      </c>
      <c r="J40" s="50"/>
      <c r="K40" s="50"/>
    </row>
    <row r="41" spans="2:11" ht="16.5" thickTop="1" thickBot="1" x14ac:dyDescent="0.3">
      <c r="B41" s="254"/>
      <c r="C41" s="236"/>
      <c r="D41" s="255"/>
      <c r="E41" s="238"/>
      <c r="F41" s="256"/>
      <c r="G41" s="240"/>
      <c r="H41" s="262"/>
      <c r="I41" s="243"/>
      <c r="J41" s="50"/>
      <c r="K41" s="50"/>
    </row>
    <row r="42" spans="2:11" ht="16.5" thickTop="1" thickBot="1" x14ac:dyDescent="0.3">
      <c r="B42" s="244">
        <v>4</v>
      </c>
      <c r="C42" s="236"/>
      <c r="D42" s="360">
        <f>PTFH!D23</f>
        <v>273.75</v>
      </c>
      <c r="E42" s="238"/>
      <c r="F42" s="361">
        <f>PTFH!E23</f>
        <v>365</v>
      </c>
      <c r="G42" s="240"/>
      <c r="H42" s="241">
        <v>3</v>
      </c>
      <c r="I42" s="364">
        <f>+PTFH!H25</f>
        <v>0</v>
      </c>
      <c r="J42" s="50"/>
      <c r="K42" s="50"/>
    </row>
    <row r="43" spans="2:11" ht="16.5" thickTop="1" thickBot="1" x14ac:dyDescent="0.3">
      <c r="B43" s="235"/>
      <c r="C43" s="236"/>
      <c r="D43" s="237"/>
      <c r="E43" s="238"/>
      <c r="F43" s="239"/>
      <c r="G43" s="240"/>
      <c r="H43" s="242"/>
      <c r="I43" s="243"/>
      <c r="J43" s="50"/>
      <c r="K43" s="50"/>
    </row>
    <row r="44" spans="2:11" ht="16.5" thickTop="1" thickBot="1" x14ac:dyDescent="0.3">
      <c r="B44" s="235"/>
      <c r="C44" s="236"/>
      <c r="D44" s="237"/>
      <c r="E44" s="238"/>
      <c r="F44" s="239"/>
      <c r="G44" s="240"/>
      <c r="H44" s="241">
        <v>4</v>
      </c>
      <c r="I44" s="364">
        <f>+PTFH!H26</f>
        <v>0</v>
      </c>
      <c r="J44" s="50"/>
      <c r="K44" s="50"/>
    </row>
    <row r="45" spans="2:11" ht="16.5" thickTop="1" thickBot="1" x14ac:dyDescent="0.3">
      <c r="B45" s="235"/>
      <c r="C45" s="236"/>
      <c r="D45" s="237"/>
      <c r="E45" s="238"/>
      <c r="F45" s="239"/>
      <c r="G45" s="240"/>
      <c r="H45" s="242"/>
      <c r="I45" s="243"/>
      <c r="J45" s="50"/>
      <c r="K45" s="50"/>
    </row>
    <row r="46" spans="2:11" ht="16.5" thickTop="1" thickBot="1" x14ac:dyDescent="0.3">
      <c r="B46" s="245"/>
      <c r="C46" s="246"/>
      <c r="D46" s="247"/>
      <c r="E46" s="248"/>
      <c r="F46" s="249"/>
      <c r="G46" s="250"/>
      <c r="H46" s="260">
        <v>5</v>
      </c>
      <c r="I46" s="365">
        <f>+PTFH!H27</f>
        <v>0</v>
      </c>
      <c r="J46" s="50"/>
      <c r="K46" s="50"/>
    </row>
    <row r="47" spans="2:11" x14ac:dyDescent="0.25">
      <c r="B47" s="263"/>
      <c r="C47" s="264"/>
      <c r="D47" s="264"/>
      <c r="E47" s="264"/>
      <c r="F47" s="264"/>
      <c r="G47" s="264"/>
      <c r="H47" s="264"/>
      <c r="I47" s="265"/>
      <c r="J47" s="50"/>
      <c r="K47" s="50"/>
    </row>
    <row r="48" spans="2:11" x14ac:dyDescent="0.25">
      <c r="B48" s="263"/>
      <c r="C48" s="264"/>
      <c r="D48" s="264"/>
      <c r="E48" s="264"/>
      <c r="F48" s="264"/>
      <c r="G48" s="264"/>
      <c r="H48" s="264"/>
      <c r="I48" s="265"/>
      <c r="J48" s="50"/>
      <c r="K48" s="50"/>
    </row>
    <row r="49" spans="2:11" x14ac:dyDescent="0.25">
      <c r="B49" s="263"/>
      <c r="C49" s="264"/>
      <c r="D49" s="264"/>
      <c r="E49" s="264"/>
      <c r="F49" s="264"/>
      <c r="G49" s="264"/>
      <c r="H49" s="264"/>
      <c r="I49" s="265"/>
      <c r="J49" s="50"/>
      <c r="K49" s="50"/>
    </row>
    <row r="50" spans="2:11" ht="22.5" x14ac:dyDescent="0.25">
      <c r="B50" s="564" t="s">
        <v>85</v>
      </c>
      <c r="C50" s="565"/>
      <c r="D50" s="565"/>
      <c r="E50" s="565"/>
      <c r="F50" s="565"/>
      <c r="G50" s="565"/>
      <c r="H50" s="565"/>
      <c r="I50" s="281" t="s">
        <v>84</v>
      </c>
      <c r="J50" s="20"/>
      <c r="K50" s="50"/>
    </row>
    <row r="51" spans="2:11" x14ac:dyDescent="0.25">
      <c r="B51" s="557" t="s">
        <v>117</v>
      </c>
      <c r="C51" s="558"/>
      <c r="D51" s="558"/>
      <c r="E51" s="558"/>
      <c r="F51" s="558"/>
      <c r="G51" s="558"/>
      <c r="H51" s="558"/>
      <c r="I51" s="266" t="s">
        <v>108</v>
      </c>
      <c r="J51" s="20"/>
      <c r="K51" s="50"/>
    </row>
    <row r="52" spans="2:11" x14ac:dyDescent="0.25">
      <c r="B52" s="267"/>
      <c r="C52" s="268"/>
      <c r="D52" s="314"/>
      <c r="E52" s="269"/>
      <c r="F52" s="269"/>
      <c r="G52" s="269"/>
      <c r="H52" s="270"/>
      <c r="I52" s="271"/>
      <c r="J52" s="21"/>
      <c r="K52" s="50"/>
    </row>
    <row r="53" spans="2:11" x14ac:dyDescent="0.25">
      <c r="B53" s="552"/>
      <c r="C53" s="553"/>
      <c r="D53" s="314"/>
      <c r="E53" s="268"/>
      <c r="F53" s="268"/>
      <c r="G53" s="268"/>
      <c r="H53" s="268"/>
      <c r="I53" s="272"/>
      <c r="J53" s="12"/>
      <c r="K53" s="50"/>
    </row>
    <row r="54" spans="2:11" ht="15.75" thickBot="1" x14ac:dyDescent="0.3">
      <c r="B54" s="273"/>
      <c r="C54" s="274"/>
      <c r="D54" s="275"/>
      <c r="E54" s="275"/>
      <c r="F54" s="274"/>
      <c r="G54" s="274"/>
      <c r="H54" s="274"/>
      <c r="I54" s="276"/>
      <c r="J54" s="20"/>
      <c r="K54" s="50"/>
    </row>
    <row r="55" spans="2:11" x14ac:dyDescent="0.25">
      <c r="B55" s="190"/>
      <c r="C55" s="58"/>
      <c r="D55" s="58"/>
      <c r="E55" s="58"/>
      <c r="F55" s="58"/>
      <c r="G55" s="277"/>
      <c r="H55" s="277"/>
      <c r="I55" s="58"/>
      <c r="J55" s="20"/>
      <c r="K55" s="50"/>
    </row>
    <row r="56" spans="2:11" x14ac:dyDescent="0.25">
      <c r="B56" s="58"/>
      <c r="C56" s="58"/>
      <c r="D56" s="58"/>
      <c r="E56" s="58"/>
      <c r="F56" s="58"/>
      <c r="G56" s="58"/>
      <c r="H56" s="58"/>
      <c r="I56" s="58"/>
      <c r="J56" s="20"/>
      <c r="K56" s="10"/>
    </row>
    <row r="57" spans="2:11" x14ac:dyDescent="0.25">
      <c r="B57" s="58"/>
      <c r="C57" s="58"/>
      <c r="D57" s="58"/>
      <c r="E57" s="58"/>
      <c r="F57" s="58"/>
      <c r="G57" s="58"/>
      <c r="H57" s="58"/>
      <c r="I57" s="58"/>
      <c r="J57" s="20"/>
      <c r="K57" s="10"/>
    </row>
    <row r="58" spans="2:11" x14ac:dyDescent="0.25">
      <c r="B58" s="58"/>
      <c r="C58" s="58"/>
      <c r="D58" s="58"/>
      <c r="E58" s="58"/>
      <c r="F58" s="58"/>
      <c r="G58" s="58"/>
      <c r="H58" s="58"/>
      <c r="I58" s="58"/>
      <c r="J58" s="20"/>
      <c r="K58" s="10"/>
    </row>
    <row r="59" spans="2:11" x14ac:dyDescent="0.25">
      <c r="B59" s="277"/>
      <c r="C59" s="277"/>
      <c r="D59" s="554"/>
      <c r="E59" s="554"/>
      <c r="F59" s="554"/>
      <c r="G59" s="554"/>
      <c r="H59" s="554"/>
      <c r="I59" s="278"/>
      <c r="J59" s="14"/>
      <c r="K59" s="10"/>
    </row>
    <row r="60" spans="2:11" x14ac:dyDescent="0.25">
      <c r="B60" s="277"/>
      <c r="C60" s="277"/>
      <c r="D60" s="554"/>
      <c r="E60" s="554"/>
      <c r="F60" s="554"/>
      <c r="G60" s="554"/>
      <c r="H60" s="554"/>
      <c r="I60" s="278"/>
      <c r="J60" s="14"/>
      <c r="K60" s="10"/>
    </row>
    <row r="61" spans="2:11" x14ac:dyDescent="0.25">
      <c r="B61" s="277"/>
      <c r="C61" s="277"/>
      <c r="D61" s="277"/>
      <c r="E61" s="277"/>
      <c r="F61" s="277"/>
      <c r="G61" s="277"/>
      <c r="H61" s="277"/>
      <c r="I61" s="277"/>
      <c r="J61" s="12"/>
      <c r="K61" s="10"/>
    </row>
    <row r="62" spans="2:11" x14ac:dyDescent="0.25">
      <c r="B62" s="551"/>
      <c r="C62" s="551"/>
      <c r="D62" s="277"/>
      <c r="E62" s="279"/>
      <c r="F62" s="279"/>
      <c r="G62" s="277"/>
      <c r="H62" s="279"/>
      <c r="I62" s="277"/>
      <c r="J62" s="13"/>
      <c r="K62" s="10"/>
    </row>
    <row r="63" spans="2:11" x14ac:dyDescent="0.25">
      <c r="B63" s="551"/>
      <c r="C63" s="551"/>
      <c r="D63" s="277"/>
      <c r="E63" s="280"/>
      <c r="F63" s="279"/>
      <c r="G63" s="277"/>
      <c r="H63" s="279"/>
      <c r="I63" s="277"/>
      <c r="J63" s="13"/>
      <c r="K63" s="10"/>
    </row>
    <row r="64" spans="2:11" x14ac:dyDescent="0.25">
      <c r="B64" s="277"/>
      <c r="C64" s="277"/>
      <c r="D64" s="277"/>
      <c r="E64" s="280"/>
      <c r="F64" s="279"/>
      <c r="G64" s="277"/>
      <c r="H64" s="280"/>
      <c r="I64" s="277"/>
      <c r="J64" s="19"/>
      <c r="K64" s="10"/>
    </row>
    <row r="65" spans="2:11" x14ac:dyDescent="0.25">
      <c r="B65" s="277"/>
      <c r="C65" s="277"/>
      <c r="D65" s="277"/>
      <c r="E65" s="277"/>
      <c r="F65" s="277"/>
      <c r="G65" s="277"/>
      <c r="H65" s="277"/>
      <c r="I65" s="277"/>
      <c r="J65" s="12"/>
      <c r="K65" s="10"/>
    </row>
    <row r="66" spans="2:11" x14ac:dyDescent="0.25">
      <c r="B66" s="277"/>
      <c r="C66" s="277"/>
      <c r="D66" s="277"/>
      <c r="E66" s="277"/>
      <c r="F66" s="277"/>
      <c r="G66" s="277"/>
      <c r="H66" s="277"/>
      <c r="I66" s="277"/>
      <c r="J66" s="12"/>
      <c r="K66" s="10"/>
    </row>
    <row r="67" spans="2:11" x14ac:dyDescent="0.25">
      <c r="B67" s="77"/>
      <c r="C67" s="77"/>
      <c r="D67" s="77"/>
      <c r="E67" s="77"/>
      <c r="F67" s="77"/>
      <c r="G67" s="77"/>
      <c r="H67" s="77"/>
      <c r="I67" s="77"/>
      <c r="J67" s="10"/>
      <c r="K67" s="10"/>
    </row>
    <row r="68" spans="2:11" x14ac:dyDescent="0.25">
      <c r="B68" s="77"/>
      <c r="C68" s="77"/>
      <c r="D68" s="77"/>
      <c r="E68" s="77"/>
      <c r="F68" s="77"/>
      <c r="G68" s="77"/>
      <c r="H68" s="77"/>
      <c r="I68" s="77"/>
      <c r="J68" s="10"/>
      <c r="K68" s="10"/>
    </row>
  </sheetData>
  <mergeCells count="16">
    <mergeCell ref="B2:I2"/>
    <mergeCell ref="G60:H60"/>
    <mergeCell ref="D59:F59"/>
    <mergeCell ref="G4:G5"/>
    <mergeCell ref="B62:C62"/>
    <mergeCell ref="B50:H50"/>
    <mergeCell ref="G59:H59"/>
    <mergeCell ref="B4:B5"/>
    <mergeCell ref="H4:I5"/>
    <mergeCell ref="D4:F4"/>
    <mergeCell ref="B63:C63"/>
    <mergeCell ref="B53:C53"/>
    <mergeCell ref="D60:F60"/>
    <mergeCell ref="C4:C5"/>
    <mergeCell ref="B51:H51"/>
    <mergeCell ref="H37:I37"/>
  </mergeCells>
  <phoneticPr fontId="30" type="noConversion"/>
  <printOptions horizontalCentered="1"/>
  <pageMargins left="0.6692913385826772" right="0.55118110236220474" top="0.8" bottom="0.98425196850393704" header="0.51181102362204722" footer="0.51181102362204722"/>
  <pageSetup paperSize="9" scale="7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1"/>
  <sheetViews>
    <sheetView zoomScale="145" zoomScaleNormal="130" zoomScaleSheetLayoutView="145" workbookViewId="0">
      <selection activeCell="H20" sqref="H20"/>
    </sheetView>
  </sheetViews>
  <sheetFormatPr baseColWidth="10" defaultColWidth="8.85546875" defaultRowHeight="15" x14ac:dyDescent="0.25"/>
  <cols>
    <col min="1" max="1" width="3.28515625" customWidth="1"/>
    <col min="2" max="2" width="27.28515625" customWidth="1"/>
    <col min="3" max="3" width="11.42578125" customWidth="1"/>
    <col min="4" max="4" width="8.7109375" customWidth="1"/>
    <col min="5" max="6" width="11.42578125" customWidth="1"/>
    <col min="7" max="7" width="8.7109375" customWidth="1"/>
    <col min="8" max="9" width="11.42578125" customWidth="1"/>
    <col min="10" max="10" width="8.7109375" customWidth="1"/>
    <col min="11" max="256" width="11.42578125" customWidth="1"/>
  </cols>
  <sheetData>
    <row r="1" spans="2:15" ht="15.75" thickBot="1" x14ac:dyDescent="0.3"/>
    <row r="2" spans="2:15" ht="42" customHeight="1" thickBot="1" x14ac:dyDescent="0.3">
      <c r="B2" s="576" t="s">
        <v>120</v>
      </c>
      <c r="C2" s="577"/>
      <c r="D2" s="577"/>
      <c r="E2" s="577"/>
      <c r="F2" s="577"/>
      <c r="G2" s="577"/>
      <c r="H2" s="577"/>
      <c r="I2" s="577"/>
      <c r="J2" s="577"/>
      <c r="K2" s="577"/>
      <c r="L2" s="578"/>
      <c r="M2" s="578"/>
      <c r="N2" s="578"/>
      <c r="O2" s="579"/>
    </row>
    <row r="3" spans="2:15" ht="16.5" x14ac:dyDescent="0.25">
      <c r="B3" s="282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4"/>
    </row>
    <row r="4" spans="2:15" ht="17.25" thickBot="1" x14ac:dyDescent="0.3">
      <c r="B4" s="285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7"/>
    </row>
    <row r="5" spans="2:15" ht="18" thickTop="1" thickBot="1" x14ac:dyDescent="0.3">
      <c r="B5" s="588" t="s">
        <v>34</v>
      </c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90"/>
    </row>
    <row r="6" spans="2:15" x14ac:dyDescent="0.25">
      <c r="B6" s="593" t="s">
        <v>32</v>
      </c>
      <c r="C6" s="591" t="s">
        <v>27</v>
      </c>
      <c r="D6" s="592"/>
      <c r="E6" s="592"/>
      <c r="F6" s="592" t="s">
        <v>28</v>
      </c>
      <c r="G6" s="592"/>
      <c r="H6" s="592"/>
      <c r="I6" s="592" t="s">
        <v>29</v>
      </c>
      <c r="J6" s="592"/>
      <c r="K6" s="592"/>
      <c r="L6" s="592" t="s">
        <v>29</v>
      </c>
      <c r="M6" s="592"/>
      <c r="N6" s="592"/>
      <c r="O6" s="580" t="s">
        <v>33</v>
      </c>
    </row>
    <row r="7" spans="2:15" ht="15.75" thickBot="1" x14ac:dyDescent="0.3">
      <c r="B7" s="594"/>
      <c r="C7" s="369">
        <f>+CH!D11</f>
        <v>0</v>
      </c>
      <c r="D7" s="370" t="s">
        <v>31</v>
      </c>
      <c r="E7" s="371">
        <f>+CH!F11</f>
        <v>91.25</v>
      </c>
      <c r="F7" s="371">
        <f>+CH!D22</f>
        <v>91.25</v>
      </c>
      <c r="G7" s="370" t="s">
        <v>31</v>
      </c>
      <c r="H7" s="371">
        <f>+CH!F22</f>
        <v>182.5</v>
      </c>
      <c r="I7" s="371">
        <f>+CH!D32</f>
        <v>182.5</v>
      </c>
      <c r="J7" s="370" t="s">
        <v>31</v>
      </c>
      <c r="K7" s="371">
        <f>+CH!F32</f>
        <v>273.75</v>
      </c>
      <c r="L7" s="371">
        <f>+CH!$D$42</f>
        <v>273.75</v>
      </c>
      <c r="M7" s="370" t="s">
        <v>31</v>
      </c>
      <c r="N7" s="371">
        <f>+CH!$F$42</f>
        <v>365</v>
      </c>
      <c r="O7" s="581"/>
    </row>
    <row r="8" spans="2:15" ht="15.75" thickBot="1" x14ac:dyDescent="0.3">
      <c r="B8" s="367" t="str">
        <f>+'Información General'!D27</f>
        <v>Recurso Ordinario / Determinado</v>
      </c>
      <c r="C8" s="586">
        <f>+PTFH!J8</f>
        <v>0</v>
      </c>
      <c r="D8" s="586"/>
      <c r="E8" s="587"/>
      <c r="F8" s="582">
        <f>+PTFH!J13</f>
        <v>0</v>
      </c>
      <c r="G8" s="583"/>
      <c r="H8" s="584"/>
      <c r="I8" s="585">
        <f>+PTFH!J18</f>
        <v>0</v>
      </c>
      <c r="J8" s="586"/>
      <c r="K8" s="587"/>
      <c r="L8" s="585">
        <f>+PTFH!J23</f>
        <v>0</v>
      </c>
      <c r="M8" s="586"/>
      <c r="N8" s="587"/>
      <c r="O8" s="368">
        <f>SUM(C8:N8)</f>
        <v>0</v>
      </c>
    </row>
    <row r="9" spans="2:15" ht="15.75" thickTop="1" x14ac:dyDescent="0.25">
      <c r="B9" s="288" t="s">
        <v>87</v>
      </c>
      <c r="C9" s="574">
        <f>SUM(C8:E8)</f>
        <v>0</v>
      </c>
      <c r="D9" s="574"/>
      <c r="E9" s="574"/>
      <c r="F9" s="574">
        <f>SUM(F8:H8)</f>
        <v>0</v>
      </c>
      <c r="G9" s="574"/>
      <c r="H9" s="574"/>
      <c r="I9" s="574">
        <f>SUM(I8:K8)</f>
        <v>0</v>
      </c>
      <c r="J9" s="574"/>
      <c r="K9" s="574"/>
      <c r="L9" s="374"/>
      <c r="M9" s="374"/>
      <c r="N9" s="374"/>
      <c r="O9" s="372">
        <f>SUM(O8:O8)</f>
        <v>0</v>
      </c>
    </row>
    <row r="10" spans="2:15" x14ac:dyDescent="0.25">
      <c r="B10" s="267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72"/>
    </row>
    <row r="11" spans="2:15" ht="15.75" thickBot="1" x14ac:dyDescent="0.3">
      <c r="B11" s="267"/>
      <c r="C11" s="268"/>
      <c r="D11" s="268"/>
      <c r="E11" s="268"/>
      <c r="F11" s="268"/>
      <c r="G11" s="268"/>
      <c r="H11" s="268"/>
      <c r="J11" s="268"/>
      <c r="K11" s="268"/>
      <c r="L11" s="268"/>
      <c r="M11" s="575" t="s">
        <v>26</v>
      </c>
      <c r="N11" s="575"/>
      <c r="O11" s="373">
        <f>O9</f>
        <v>0</v>
      </c>
    </row>
    <row r="12" spans="2:15" ht="15.75" thickTop="1" x14ac:dyDescent="0.25">
      <c r="B12" s="289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1"/>
    </row>
    <row r="13" spans="2:15" x14ac:dyDescent="0.25">
      <c r="B13" s="289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1"/>
    </row>
    <row r="14" spans="2:15" x14ac:dyDescent="0.25">
      <c r="B14" s="289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1"/>
    </row>
    <row r="15" spans="2:15" x14ac:dyDescent="0.25">
      <c r="B15" s="289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1"/>
    </row>
    <row r="16" spans="2:15" x14ac:dyDescent="0.25">
      <c r="B16" s="289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1"/>
    </row>
    <row r="17" spans="2:15" x14ac:dyDescent="0.25">
      <c r="B17" s="289"/>
      <c r="C17" s="432" t="s">
        <v>35</v>
      </c>
      <c r="D17" s="432"/>
      <c r="E17" s="432"/>
      <c r="F17" s="432"/>
      <c r="G17" s="432"/>
      <c r="H17" s="432"/>
      <c r="I17" s="290"/>
      <c r="J17" s="573" t="s">
        <v>118</v>
      </c>
      <c r="K17" s="573"/>
      <c r="L17" s="573"/>
      <c r="M17" s="573"/>
      <c r="N17" s="573"/>
      <c r="O17" s="291"/>
    </row>
    <row r="18" spans="2:15" x14ac:dyDescent="0.25">
      <c r="B18" s="289"/>
      <c r="C18" s="573" t="s">
        <v>117</v>
      </c>
      <c r="D18" s="573"/>
      <c r="E18" s="573"/>
      <c r="F18" s="573"/>
      <c r="G18" s="573"/>
      <c r="H18" s="573"/>
      <c r="I18" s="290"/>
      <c r="J18" s="573" t="s">
        <v>108</v>
      </c>
      <c r="K18" s="573"/>
      <c r="L18" s="573"/>
      <c r="M18" s="573"/>
      <c r="N18" s="573"/>
      <c r="O18" s="375"/>
    </row>
    <row r="19" spans="2:15" x14ac:dyDescent="0.25">
      <c r="B19" s="289"/>
      <c r="C19" s="290"/>
      <c r="D19" s="290"/>
      <c r="E19" s="290"/>
      <c r="F19" s="290"/>
      <c r="G19" s="290"/>
      <c r="H19" s="290"/>
      <c r="I19" s="290"/>
      <c r="K19" s="290"/>
      <c r="L19" s="290"/>
      <c r="M19" s="290"/>
      <c r="N19" s="290"/>
      <c r="O19" s="291"/>
    </row>
    <row r="20" spans="2:15" x14ac:dyDescent="0.25">
      <c r="B20" s="289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1"/>
    </row>
    <row r="21" spans="2:15" ht="15.75" thickBot="1" x14ac:dyDescent="0.3">
      <c r="B21" s="292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4"/>
    </row>
  </sheetData>
  <mergeCells count="20">
    <mergeCell ref="B2:O2"/>
    <mergeCell ref="O6:O7"/>
    <mergeCell ref="F8:H8"/>
    <mergeCell ref="I8:K8"/>
    <mergeCell ref="B5:O5"/>
    <mergeCell ref="C6:E6"/>
    <mergeCell ref="F6:H6"/>
    <mergeCell ref="I6:K6"/>
    <mergeCell ref="B6:B7"/>
    <mergeCell ref="L6:N6"/>
    <mergeCell ref="C8:E8"/>
    <mergeCell ref="L8:N8"/>
    <mergeCell ref="J18:N18"/>
    <mergeCell ref="C17:H17"/>
    <mergeCell ref="C18:H18"/>
    <mergeCell ref="F9:H9"/>
    <mergeCell ref="C9:E9"/>
    <mergeCell ref="I9:K9"/>
    <mergeCell ref="M11:N11"/>
    <mergeCell ref="J17:N17"/>
  </mergeCells>
  <phoneticPr fontId="3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60" zoomScaleNormal="100" workbookViewId="0">
      <selection activeCell="E10" sqref="E10"/>
    </sheetView>
  </sheetViews>
  <sheetFormatPr baseColWidth="10" defaultColWidth="8.85546875" defaultRowHeight="15" x14ac:dyDescent="0.25"/>
  <cols>
    <col min="1" max="1" width="9.28515625" customWidth="1"/>
    <col min="2" max="2" width="24.7109375" style="63" bestFit="1" customWidth="1"/>
    <col min="3" max="3" width="38.7109375" style="63" customWidth="1"/>
    <col min="4" max="4" width="26.7109375" style="63" customWidth="1"/>
    <col min="5" max="5" width="54.7109375" style="63" customWidth="1"/>
    <col min="6" max="6" width="16.28515625" style="63" customWidth="1"/>
    <col min="7" max="7" width="27.28515625" customWidth="1"/>
    <col min="8" max="256" width="11.42578125" customWidth="1"/>
  </cols>
  <sheetData>
    <row r="1" spans="1:6" ht="15.75" thickBot="1" x14ac:dyDescent="0.3"/>
    <row r="2" spans="1:6" ht="44.25" customHeight="1" thickBot="1" x14ac:dyDescent="0.3">
      <c r="B2" s="595" t="s">
        <v>96</v>
      </c>
      <c r="C2" s="596"/>
      <c r="D2" s="596"/>
      <c r="E2" s="596"/>
      <c r="F2" s="597"/>
    </row>
    <row r="3" spans="1:6" ht="20.25" customHeight="1" x14ac:dyDescent="0.25">
      <c r="B3" s="289"/>
      <c r="C3" s="290"/>
      <c r="D3" s="290"/>
      <c r="E3" s="290"/>
      <c r="F3" s="291"/>
    </row>
    <row r="4" spans="1:6" ht="30.75" customHeight="1" x14ac:dyDescent="0.25">
      <c r="B4" s="295" t="s">
        <v>88</v>
      </c>
      <c r="C4" s="296" t="s">
        <v>90</v>
      </c>
      <c r="D4" s="296" t="s">
        <v>91</v>
      </c>
      <c r="E4" s="296" t="s">
        <v>62</v>
      </c>
      <c r="F4" s="298" t="s">
        <v>92</v>
      </c>
    </row>
    <row r="5" spans="1:6" ht="45" customHeight="1" x14ac:dyDescent="0.25">
      <c r="A5" s="51"/>
      <c r="B5" s="297" t="s">
        <v>121</v>
      </c>
      <c r="C5" s="376"/>
      <c r="D5" s="376"/>
      <c r="E5" s="376"/>
      <c r="F5" s="377"/>
    </row>
    <row r="6" spans="1:6" ht="45" customHeight="1" x14ac:dyDescent="0.25">
      <c r="A6" s="51"/>
      <c r="B6" s="297" t="s">
        <v>123</v>
      </c>
      <c r="C6" s="376"/>
      <c r="D6" s="376"/>
      <c r="E6" s="376"/>
      <c r="F6" s="377"/>
    </row>
    <row r="7" spans="1:6" ht="45" customHeight="1" x14ac:dyDescent="0.25">
      <c r="A7" s="51"/>
      <c r="B7" s="297" t="s">
        <v>124</v>
      </c>
      <c r="C7" s="376"/>
      <c r="D7" s="376"/>
      <c r="E7" s="376"/>
      <c r="F7" s="377"/>
    </row>
    <row r="8" spans="1:6" ht="45" customHeight="1" x14ac:dyDescent="0.25">
      <c r="A8" s="51"/>
      <c r="B8" s="297" t="s">
        <v>89</v>
      </c>
      <c r="C8" s="376"/>
      <c r="D8" s="376"/>
      <c r="E8" s="376"/>
      <c r="F8" s="377"/>
    </row>
    <row r="9" spans="1:6" ht="45" customHeight="1" x14ac:dyDescent="0.25">
      <c r="A9" s="51"/>
      <c r="B9" s="297" t="s">
        <v>122</v>
      </c>
      <c r="C9" s="376"/>
      <c r="D9" s="376"/>
      <c r="E9" s="376"/>
      <c r="F9" s="377"/>
    </row>
    <row r="10" spans="1:6" ht="45" customHeight="1" x14ac:dyDescent="0.25">
      <c r="A10" s="51"/>
      <c r="B10" s="297" t="s">
        <v>105</v>
      </c>
      <c r="C10" s="376"/>
      <c r="D10" s="376"/>
      <c r="E10" s="376"/>
      <c r="F10" s="377"/>
    </row>
    <row r="11" spans="1:6" ht="15.75" thickBot="1" x14ac:dyDescent="0.3">
      <c r="B11" s="292"/>
      <c r="C11" s="293"/>
      <c r="D11" s="293"/>
      <c r="E11" s="293"/>
      <c r="F11" s="294"/>
    </row>
    <row r="12" spans="1:6" x14ac:dyDescent="0.25">
      <c r="B12" s="221" t="s">
        <v>74</v>
      </c>
    </row>
  </sheetData>
  <mergeCells count="1">
    <mergeCell ref="B2:F2"/>
  </mergeCells>
  <phoneticPr fontId="30" type="noConversion"/>
  <printOptions horizontalCentered="1"/>
  <pageMargins left="0.34" right="0.41" top="0.86" bottom="0.74803149606299213" header="0.4" footer="0.31496062992125984"/>
  <pageSetup paperSize="9" scale="8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12</vt:i4>
      </vt:variant>
    </vt:vector>
  </HeadingPairs>
  <TitlesOfParts>
    <vt:vector size="22" baseType="lpstr">
      <vt:lpstr>Leyenda</vt:lpstr>
      <vt:lpstr>Información General</vt:lpstr>
      <vt:lpstr>PTC</vt:lpstr>
      <vt:lpstr>PPG</vt:lpstr>
      <vt:lpstr>PMP</vt:lpstr>
      <vt:lpstr>PTFH</vt:lpstr>
      <vt:lpstr>CH</vt:lpstr>
      <vt:lpstr>CD</vt:lpstr>
      <vt:lpstr>Equipo técnico</vt:lpstr>
      <vt:lpstr>Justificacion bienes duraderos</vt:lpstr>
      <vt:lpstr>CD!Área_de_impresión</vt:lpstr>
      <vt:lpstr>CH!Área_de_impresión</vt:lpstr>
      <vt:lpstr>'Equipo técnico'!Área_de_impresión</vt:lpstr>
      <vt:lpstr>'Información General'!Área_de_impresión</vt:lpstr>
      <vt:lpstr>'Justificacion bienes duraderos'!Área_de_impresión</vt:lpstr>
      <vt:lpstr>PMP!Área_de_impresión</vt:lpstr>
      <vt:lpstr>PPG!Área_de_impresión</vt:lpstr>
      <vt:lpstr>PTC!Área_de_impresión</vt:lpstr>
      <vt:lpstr>PTFH!Área_de_impresión</vt:lpstr>
      <vt:lpstr>PMP!Títulos_a_imprimir</vt:lpstr>
      <vt:lpstr>PPG!Títulos_a_imprimir</vt:lpstr>
      <vt:lpstr>PTC!Títulos_a_imprimir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Wilder Garay</dc:creator>
  <cp:lastModifiedBy>Usuario</cp:lastModifiedBy>
  <cp:lastPrinted>2022-02-15T15:43:33Z</cp:lastPrinted>
  <dcterms:created xsi:type="dcterms:W3CDTF">2013-04-24T17:21:06Z</dcterms:created>
  <dcterms:modified xsi:type="dcterms:W3CDTF">2023-11-30T13:52:27Z</dcterms:modified>
</cp:coreProperties>
</file>